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a\Desktop\ODSJEK ZA OPĆE POSLOVE\JAVNA NABAVA\NAVODNJAVANJE NOGOMETNOG IGRALIŠTA\2. IZMJENA\3. IZMJENA POZIVA NA DOSTAVU PONUDE\"/>
    </mc:Choice>
  </mc:AlternateContent>
  <xr:revisionPtr revIDLastSave="0" documentId="13_ncr:1_{F2CA2C10-A49A-4C29-B7D6-04289CCF1594}" xr6:coauthVersionLast="47" xr6:coauthVersionMax="47" xr10:uidLastSave="{00000000-0000-0000-0000-000000000000}"/>
  <bookViews>
    <workbookView xWindow="-120" yWindow="-120" windowWidth="29040" windowHeight="15840" tabRatio="898" activeTab="5" xr2:uid="{00000000-000D-0000-FFFF-FFFF00000000}"/>
  </bookViews>
  <sheets>
    <sheet name="1. PRIPREMNI" sheetId="71" r:id="rId1"/>
    <sheet name="2. ZEMLJANI" sheetId="67" r:id="rId2"/>
    <sheet name="3. AB" sheetId="72" r:id="rId3"/>
    <sheet name="4. VODOINSTALERSKI" sheetId="69" r:id="rId4"/>
    <sheet name="5. ELEKTROINSTALATERSKI" sheetId="70" r:id="rId5"/>
    <sheet name="REKAPITULACIJA" sheetId="68" r:id="rId6"/>
  </sheets>
  <externalReferences>
    <externalReference r:id="rId7"/>
    <externalReference r:id="rId8"/>
  </externalReferences>
  <definedNames>
    <definedName name="\0" localSheetId="0">[1]Nap!#REF!</definedName>
    <definedName name="\0" localSheetId="1">[1]Nap!#REF!</definedName>
    <definedName name="\0" localSheetId="2">[1]Nap!#REF!</definedName>
    <definedName name="\0" localSheetId="3">[1]Nap!#REF!</definedName>
    <definedName name="\0" localSheetId="4">[1]Nap!#REF!</definedName>
    <definedName name="\0" localSheetId="5">[1]Nap!#REF!</definedName>
    <definedName name="\0">[1]Nap!#REF!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xlnm._FilterDatabase" localSheetId="0" hidden="1">'1. PRIPREMNI'!#REF!</definedName>
    <definedName name="_xlnm._FilterDatabase" localSheetId="1" hidden="1">'2. ZEMLJANI'!#REF!</definedName>
    <definedName name="_xlnm._FilterDatabase" localSheetId="2" hidden="1">'3. AB'!#REF!</definedName>
    <definedName name="_xlnm._FilterDatabase" localSheetId="3" hidden="1">'4. VODOINSTALERSKI'!#REF!</definedName>
    <definedName name="_xlnm._FilterDatabase" localSheetId="4" hidden="1">'5. ELEKTROINSTALATERSKI'!#REF!</definedName>
    <definedName name="_xlnm._FilterDatabase" localSheetId="5" hidden="1">REKAPITULACIJA!#REF!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ADRESA">'[1]Osn-Pod'!$C$9</definedName>
    <definedName name="ANEX_I" localSheetId="0">'[1]Osn-Pod'!#REF!</definedName>
    <definedName name="ANEX_I" localSheetId="1">'[1]Osn-Pod'!#REF!</definedName>
    <definedName name="ANEX_I" localSheetId="2">'[1]Osn-Pod'!#REF!</definedName>
    <definedName name="ANEX_I" localSheetId="3">'[1]Osn-Pod'!#REF!</definedName>
    <definedName name="ANEX_I" localSheetId="4">'[1]Osn-Pod'!#REF!</definedName>
    <definedName name="ANEX_I" localSheetId="5">'[1]Osn-Pod'!#REF!</definedName>
    <definedName name="ANEX_I">'[1]Osn-Pod'!#REF!</definedName>
    <definedName name="ANEX_II" localSheetId="0">'[1]Osn-Pod'!#REF!</definedName>
    <definedName name="ANEX_II" localSheetId="1">'[1]Osn-Pod'!#REF!</definedName>
    <definedName name="ANEX_II" localSheetId="2">'[1]Osn-Pod'!#REF!</definedName>
    <definedName name="ANEX_II" localSheetId="3">'[1]Osn-Pod'!#REF!</definedName>
    <definedName name="ANEX_II" localSheetId="4">'[1]Osn-Pod'!#REF!</definedName>
    <definedName name="ANEX_II" localSheetId="5">'[1]Osn-Pod'!#REF!</definedName>
    <definedName name="ANEX_II">'[1]Osn-Pod'!#REF!</definedName>
    <definedName name="ARAP_BROJ_SIT" localSheetId="0">#REF!</definedName>
    <definedName name="ARAP_BROJ_SIT" localSheetId="1">#REF!</definedName>
    <definedName name="ARAP_BROJ_SIT" localSheetId="2">#REF!</definedName>
    <definedName name="ARAP_BROJ_SIT" localSheetId="3">#REF!</definedName>
    <definedName name="ARAP_BROJ_SIT" localSheetId="4">#REF!</definedName>
    <definedName name="ARAP_BROJ_SIT" localSheetId="5">#REF!</definedName>
    <definedName name="ARAP_BROJ_SIT">#REF!</definedName>
    <definedName name="AVANS_ISPL" localSheetId="0">'[1]Osn-Pod'!#REF!</definedName>
    <definedName name="AVANS_ISPL" localSheetId="1">'[1]Osn-Pod'!#REF!</definedName>
    <definedName name="AVANS_ISPL" localSheetId="2">'[1]Osn-Pod'!#REF!</definedName>
    <definedName name="AVANS_ISPL" localSheetId="3">'[1]Osn-Pod'!#REF!</definedName>
    <definedName name="AVANS_ISPL" localSheetId="4">'[1]Osn-Pod'!#REF!</definedName>
    <definedName name="AVANS_ISPL" localSheetId="5">'[1]Osn-Pod'!#REF!</definedName>
    <definedName name="AVANS_ISPL">'[1]Osn-Pod'!#REF!</definedName>
    <definedName name="AVANS_MJES" localSheetId="0">#REF!</definedName>
    <definedName name="AVANS_MJES" localSheetId="1">#REF!</definedName>
    <definedName name="AVANS_MJES" localSheetId="2">#REF!</definedName>
    <definedName name="AVANS_MJES" localSheetId="3">#REF!</definedName>
    <definedName name="AVANS_MJES" localSheetId="4">#REF!</definedName>
    <definedName name="AVANS_MJES" localSheetId="5">#REF!</definedName>
    <definedName name="AVANS_MJES">#REF!</definedName>
    <definedName name="BROJ_KUCA" localSheetId="0">[1]Nap!#REF!</definedName>
    <definedName name="BROJ_KUCA" localSheetId="1">[1]Nap!#REF!</definedName>
    <definedName name="BROJ_KUCA" localSheetId="2">[1]Nap!#REF!</definedName>
    <definedName name="BROJ_KUCA" localSheetId="3">[1]Nap!#REF!</definedName>
    <definedName name="BROJ_KUCA" localSheetId="4">[1]Nap!#REF!</definedName>
    <definedName name="BROJ_KUCA" localSheetId="5">[1]Nap!#REF!</definedName>
    <definedName name="BROJ_KUCA">[1]Nap!#REF!</definedName>
    <definedName name="BROJ_LISTA" localSheetId="0">[1]Nap!#REF!</definedName>
    <definedName name="BROJ_LISTA" localSheetId="1">[1]Nap!#REF!</definedName>
    <definedName name="BROJ_LISTA" localSheetId="2">[1]Nap!#REF!</definedName>
    <definedName name="BROJ_LISTA" localSheetId="3">[1]Nap!#REF!</definedName>
    <definedName name="BROJ_LISTA" localSheetId="4">[1]Nap!#REF!</definedName>
    <definedName name="BROJ_LISTA" localSheetId="5">[1]Nap!#REF!</definedName>
    <definedName name="BROJ_LISTA">[1]Nap!#REF!</definedName>
    <definedName name="BROJ_SIT" localSheetId="0">'[1]Osn-Pod'!#REF!</definedName>
    <definedName name="BROJ_SIT" localSheetId="1">'[1]Osn-Pod'!#REF!</definedName>
    <definedName name="BROJ_SIT" localSheetId="2">'[1]Osn-Pod'!#REF!</definedName>
    <definedName name="BROJ_SIT" localSheetId="3">'[1]Osn-Pod'!#REF!</definedName>
    <definedName name="BROJ_SIT" localSheetId="4">'[1]Osn-Pod'!#REF!</definedName>
    <definedName name="BROJ_SIT" localSheetId="5">'[1]Osn-Pod'!#REF!</definedName>
    <definedName name="BROJ_SIT">'[1]Osn-Pod'!#REF!</definedName>
    <definedName name="COPY_1_4" localSheetId="0">[1]Dokaz!#REF!</definedName>
    <definedName name="COPY_1_4" localSheetId="1">[1]Dokaz!#REF!</definedName>
    <definedName name="COPY_1_4" localSheetId="2">[1]Dokaz!#REF!</definedName>
    <definedName name="COPY_1_4" localSheetId="3">[1]Dokaz!#REF!</definedName>
    <definedName name="COPY_1_4" localSheetId="4">[1]Dokaz!#REF!</definedName>
    <definedName name="COPY_1_4" localSheetId="5">[1]Dokaz!#REF!</definedName>
    <definedName name="COPY_1_4">[1]Dokaz!#REF!</definedName>
    <definedName name="COPY_5_8" localSheetId="0">[1]Dokaz!#REF!</definedName>
    <definedName name="COPY_5_8" localSheetId="1">[1]Dokaz!#REF!</definedName>
    <definedName name="COPY_5_8" localSheetId="2">[1]Dokaz!#REF!</definedName>
    <definedName name="COPY_5_8" localSheetId="3">[1]Dokaz!#REF!</definedName>
    <definedName name="COPY_5_8" localSheetId="4">[1]Dokaz!#REF!</definedName>
    <definedName name="COPY_5_8" localSheetId="5">[1]Dokaz!#REF!</definedName>
    <definedName name="COPY_5_8">[1]Dokaz!#REF!</definedName>
    <definedName name="DAT_SIT" localSheetId="0">'[1]Osn-Pod'!#REF!</definedName>
    <definedName name="DAT_SIT" localSheetId="1">'[1]Osn-Pod'!#REF!</definedName>
    <definedName name="DAT_SIT" localSheetId="2">'[1]Osn-Pod'!#REF!</definedName>
    <definedName name="DAT_SIT" localSheetId="3">'[1]Osn-Pod'!#REF!</definedName>
    <definedName name="DAT_SIT" localSheetId="4">'[1]Osn-Pod'!#REF!</definedName>
    <definedName name="DAT_SIT" localSheetId="5">'[1]Osn-Pod'!#REF!</definedName>
    <definedName name="DAT_SIT">'[1]Osn-Pod'!#REF!</definedName>
    <definedName name="DIONICE" localSheetId="0">'[1]Osn-Pod'!#REF!</definedName>
    <definedName name="DIONICE" localSheetId="1">'[1]Osn-Pod'!#REF!</definedName>
    <definedName name="DIONICE" localSheetId="2">'[1]Osn-Pod'!#REF!</definedName>
    <definedName name="DIONICE" localSheetId="3">'[1]Osn-Pod'!#REF!</definedName>
    <definedName name="DIONICE" localSheetId="4">'[1]Osn-Pod'!#REF!</definedName>
    <definedName name="DIONICE" localSheetId="5">'[1]Osn-Pod'!#REF!</definedName>
    <definedName name="DIONICE">'[1]Osn-Pod'!#REF!</definedName>
    <definedName name="erwer">'[2]Osn-Pod'!$E$10</definedName>
    <definedName name="GOD_POC" localSheetId="0">'[1]Osn-Pod'!#REF!</definedName>
    <definedName name="GOD_POC" localSheetId="1">'[1]Osn-Pod'!#REF!</definedName>
    <definedName name="GOD_POC" localSheetId="2">'[1]Osn-Pod'!#REF!</definedName>
    <definedName name="GOD_POC" localSheetId="3">'[1]Osn-Pod'!#REF!</definedName>
    <definedName name="GOD_POC" localSheetId="4">'[1]Osn-Pod'!#REF!</definedName>
    <definedName name="GOD_POC" localSheetId="5">'[1]Osn-Pod'!#REF!</definedName>
    <definedName name="GOD_POC">'[1]Osn-Pod'!#REF!</definedName>
    <definedName name="GOD_SIT" localSheetId="0">'[1]Osn-Pod'!#REF!</definedName>
    <definedName name="GOD_SIT" localSheetId="1">'[1]Osn-Pod'!#REF!</definedName>
    <definedName name="GOD_SIT" localSheetId="2">'[1]Osn-Pod'!#REF!</definedName>
    <definedName name="GOD_SIT" localSheetId="3">'[1]Osn-Pod'!#REF!</definedName>
    <definedName name="GOD_SIT" localSheetId="4">'[1]Osn-Pod'!#REF!</definedName>
    <definedName name="GOD_SIT" localSheetId="5">'[1]Osn-Pod'!#REF!</definedName>
    <definedName name="GOD_SIT">'[1]Osn-Pod'!#REF!</definedName>
    <definedName name="hgug">'[2]Osn-Pod'!$G$5</definedName>
    <definedName name="I" localSheetId="0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>#REF!</definedName>
    <definedName name="igor">'[2]Osn-Pod'!$C$9</definedName>
    <definedName name="II" localSheetId="0">#REF!</definedName>
    <definedName name="II" localSheetId="1">#REF!</definedName>
    <definedName name="II" localSheetId="2">#REF!</definedName>
    <definedName name="II" localSheetId="3">#REF!</definedName>
    <definedName name="II" localSheetId="4">#REF!</definedName>
    <definedName name="II" localSheetId="5">#REF!</definedName>
    <definedName name="II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>#REF!</definedName>
    <definedName name="_xlnm.Print_Titles" localSheetId="0">'1. PRIPREMNI'!$1:$3</definedName>
    <definedName name="_xlnm.Print_Titles" localSheetId="1">'2. ZEMLJANI'!$1:$3</definedName>
    <definedName name="_xlnm.Print_Titles" localSheetId="2">'3. AB'!$1:$3</definedName>
    <definedName name="_xlnm.Print_Titles" localSheetId="3">'4. VODOINSTALERSKI'!$1:$3</definedName>
    <definedName name="_xlnm.Print_Titles" localSheetId="4">'5. ELEKTROINSTALATERSKI'!$1:$3</definedName>
    <definedName name="_xlnm.Print_Titles" localSheetId="5">REKAPITULACIJA!#REF!</definedName>
    <definedName name="IV" localSheetId="0">#REF!</definedName>
    <definedName name="IV" localSheetId="1">#REF!</definedName>
    <definedName name="IV" localSheetId="2">#REF!</definedName>
    <definedName name="IV" localSheetId="3">#REF!</definedName>
    <definedName name="IV" localSheetId="4">#REF!</definedName>
    <definedName name="IV" localSheetId="5">#REF!</definedName>
    <definedName name="IV">#REF!</definedName>
    <definedName name="IX" localSheetId="0">#REF!</definedName>
    <definedName name="IX" localSheetId="1">#REF!</definedName>
    <definedName name="IX" localSheetId="2">#REF!</definedName>
    <definedName name="IX" localSheetId="3">#REF!</definedName>
    <definedName name="IX" localSheetId="4">#REF!</definedName>
    <definedName name="IX" localSheetId="5">#REF!</definedName>
    <definedName name="IX">#REF!</definedName>
    <definedName name="JMBG">'[1]Osn-Pod'!$C$10</definedName>
    <definedName name="k">'[2]Osn-Pod'!$G$5</definedName>
    <definedName name="KONZALTING">'[1]Osn-Pod'!$C$12</definedName>
    <definedName name="KOR_IME">'[1]Osn-Pod'!$C$8</definedName>
    <definedName name="KOR_IME_OCA">'[1]Osn-Pod'!$E$8</definedName>
    <definedName name="KOR_PREZIME">'[1]Osn-Pod'!$C$7</definedName>
    <definedName name="KUCE_U_OBRADI" localSheetId="0">[1]Nap!#REF!</definedName>
    <definedName name="KUCE_U_OBRADI" localSheetId="1">[1]Nap!#REF!</definedName>
    <definedName name="KUCE_U_OBRADI" localSheetId="2">[1]Nap!#REF!</definedName>
    <definedName name="KUCE_U_OBRADI" localSheetId="3">[1]Nap!#REF!</definedName>
    <definedName name="KUCE_U_OBRADI" localSheetId="4">[1]Nap!#REF!</definedName>
    <definedName name="KUCE_U_OBRADI" localSheetId="5">[1]Nap!#REF!</definedName>
    <definedName name="KUCE_U_OBRADI">[1]Nap!#REF!</definedName>
    <definedName name="MJES_DIONICE" localSheetId="0">#REF!</definedName>
    <definedName name="MJES_DIONICE" localSheetId="1">#REF!</definedName>
    <definedName name="MJES_DIONICE" localSheetId="2">#REF!</definedName>
    <definedName name="MJES_DIONICE" localSheetId="3">#REF!</definedName>
    <definedName name="MJES_DIONICE" localSheetId="4">#REF!</definedName>
    <definedName name="MJES_DIONICE" localSheetId="5">#REF!</definedName>
    <definedName name="MJES_DIONICE">#REF!</definedName>
    <definedName name="MJES_IZVR" localSheetId="0">#REF!</definedName>
    <definedName name="MJES_IZVR" localSheetId="1">#REF!</definedName>
    <definedName name="MJES_IZVR" localSheetId="2">#REF!</definedName>
    <definedName name="MJES_IZVR" localSheetId="3">#REF!</definedName>
    <definedName name="MJES_IZVR" localSheetId="4">#REF!</definedName>
    <definedName name="MJES_IZVR" localSheetId="5">#REF!</definedName>
    <definedName name="MJES_IZVR">#REF!</definedName>
    <definedName name="MJES_OBVEZNICE" localSheetId="0">#REF!</definedName>
    <definedName name="MJES_OBVEZNICE" localSheetId="1">#REF!</definedName>
    <definedName name="MJES_OBVEZNICE" localSheetId="2">#REF!</definedName>
    <definedName name="MJES_OBVEZNICE" localSheetId="3">#REF!</definedName>
    <definedName name="MJES_OBVEZNICE" localSheetId="4">#REF!</definedName>
    <definedName name="MJES_OBVEZNICE" localSheetId="5">#REF!</definedName>
    <definedName name="MJES_OBVEZNICE">#REF!</definedName>
    <definedName name="MJES_POC" localSheetId="0">'[1]Osn-Pod'!#REF!</definedName>
    <definedName name="MJES_POC" localSheetId="1">'[1]Osn-Pod'!#REF!</definedName>
    <definedName name="MJES_POC" localSheetId="2">'[1]Osn-Pod'!#REF!</definedName>
    <definedName name="MJES_POC" localSheetId="3">'[1]Osn-Pod'!#REF!</definedName>
    <definedName name="MJES_POC" localSheetId="4">'[1]Osn-Pod'!#REF!</definedName>
    <definedName name="MJES_POC" localSheetId="5">'[1]Osn-Pod'!#REF!</definedName>
    <definedName name="MJES_POC">'[1]Osn-Pod'!#REF!</definedName>
    <definedName name="MJES_SIT" localSheetId="0">'[1]Osn-Pod'!#REF!</definedName>
    <definedName name="MJES_SIT" localSheetId="1">'[1]Osn-Pod'!#REF!</definedName>
    <definedName name="MJES_SIT" localSheetId="2">'[1]Osn-Pod'!#REF!</definedName>
    <definedName name="MJES_SIT" localSheetId="3">'[1]Osn-Pod'!#REF!</definedName>
    <definedName name="MJES_SIT" localSheetId="4">'[1]Osn-Pod'!#REF!</definedName>
    <definedName name="MJES_SIT" localSheetId="5">'[1]Osn-Pod'!#REF!</definedName>
    <definedName name="MJES_SIT">'[1]Osn-Pod'!#REF!</definedName>
    <definedName name="MJES_ZA_OBR" localSheetId="0">'[1]Osn-Pod'!#REF!</definedName>
    <definedName name="MJES_ZA_OBR" localSheetId="1">'[1]Osn-Pod'!#REF!</definedName>
    <definedName name="MJES_ZA_OBR" localSheetId="2">'[1]Osn-Pod'!#REF!</definedName>
    <definedName name="MJES_ZA_OBR" localSheetId="3">'[1]Osn-Pod'!#REF!</definedName>
    <definedName name="MJES_ZA_OBR" localSheetId="4">'[1]Osn-Pod'!#REF!</definedName>
    <definedName name="MJES_ZA_OBR" localSheetId="5">'[1]Osn-Pod'!#REF!</definedName>
    <definedName name="MJES_ZA_OBR">'[1]Osn-Pod'!#REF!</definedName>
    <definedName name="NASELJE">'[1]Osn-Pod'!$G$5</definedName>
    <definedName name="OBVEZNICE" localSheetId="0">'[1]Osn-Pod'!#REF!</definedName>
    <definedName name="OBVEZNICE" localSheetId="1">'[1]Osn-Pod'!#REF!</definedName>
    <definedName name="OBVEZNICE" localSheetId="2">'[1]Osn-Pod'!#REF!</definedName>
    <definedName name="OBVEZNICE" localSheetId="3">'[1]Osn-Pod'!#REF!</definedName>
    <definedName name="OBVEZNICE" localSheetId="4">'[1]Osn-Pod'!#REF!</definedName>
    <definedName name="OBVEZNICE" localSheetId="5">'[1]Osn-Pod'!#REF!</definedName>
    <definedName name="OBVEZNICE">'[1]Osn-Pod'!#REF!</definedName>
    <definedName name="ODG_PROJEKTANT" localSheetId="0">'[1]Osn-Pod'!#REF!</definedName>
    <definedName name="ODG_PROJEKTANT" localSheetId="1">'[1]Osn-Pod'!#REF!</definedName>
    <definedName name="ODG_PROJEKTANT" localSheetId="2">'[1]Osn-Pod'!#REF!</definedName>
    <definedName name="ODG_PROJEKTANT" localSheetId="3">'[1]Osn-Pod'!#REF!</definedName>
    <definedName name="ODG_PROJEKTANT" localSheetId="4">'[1]Osn-Pod'!#REF!</definedName>
    <definedName name="ODG_PROJEKTANT" localSheetId="5">'[1]Osn-Pod'!#REF!</definedName>
    <definedName name="ODG_PROJEKTANT">'[1]Osn-Pod'!#REF!</definedName>
    <definedName name="_xlnm.Print_Area" localSheetId="0">'1. PRIPREMNI'!$A$1:$F$17</definedName>
    <definedName name="_xlnm.Print_Area" localSheetId="1">'2. ZEMLJANI'!$A$1:$F$29</definedName>
    <definedName name="_xlnm.Print_Area" localSheetId="2">'3. AB'!$A$1:$F$10</definedName>
    <definedName name="_xlnm.Print_Area" localSheetId="3">'4. VODOINSTALERSKI'!$A$1:$F$29</definedName>
    <definedName name="_xlnm.Print_Area" localSheetId="4">'5. ELEKTROINSTALATERSKI'!$A$1:$F$25</definedName>
    <definedName name="_xlnm.Print_Area" localSheetId="5">REKAPITULACIJA!$A$1:$F$25</definedName>
    <definedName name="PREDH_SIT" localSheetId="0">#REF!</definedName>
    <definedName name="PREDH_SIT" localSheetId="1">#REF!</definedName>
    <definedName name="PREDH_SIT" localSheetId="2">#REF!</definedName>
    <definedName name="PREDH_SIT" localSheetId="3">#REF!</definedName>
    <definedName name="PREDH_SIT" localSheetId="4">#REF!</definedName>
    <definedName name="PREDH_SIT" localSheetId="5">#REF!</definedName>
    <definedName name="PREDH_SIT">#REF!</definedName>
    <definedName name="PRIV_SIT_II" localSheetId="0">#REF!</definedName>
    <definedName name="PRIV_SIT_II" localSheetId="1">#REF!</definedName>
    <definedName name="PRIV_SIT_II" localSheetId="2">#REF!</definedName>
    <definedName name="PRIV_SIT_II" localSheetId="3">#REF!</definedName>
    <definedName name="PRIV_SIT_II" localSheetId="4">#REF!</definedName>
    <definedName name="PRIV_SIT_II" localSheetId="5">#REF!</definedName>
    <definedName name="PRIV_SIT_II">#REF!</definedName>
    <definedName name="PRO_KRAJ_RADA" localSheetId="0">'[1]Osn-Pod'!#REF!</definedName>
    <definedName name="PRO_KRAJ_RADA" localSheetId="1">'[1]Osn-Pod'!#REF!</definedName>
    <definedName name="PRO_KRAJ_RADA" localSheetId="2">'[1]Osn-Pod'!#REF!</definedName>
    <definedName name="PRO_KRAJ_RADA" localSheetId="3">'[1]Osn-Pod'!#REF!</definedName>
    <definedName name="PRO_KRAJ_RADA" localSheetId="4">'[1]Osn-Pod'!#REF!</definedName>
    <definedName name="PRO_KRAJ_RADA" localSheetId="5">'[1]Osn-Pod'!#REF!</definedName>
    <definedName name="PRO_KRAJ_RADA">'[1]Osn-Pod'!#REF!</definedName>
    <definedName name="RED_BR_SIT" localSheetId="0">'[1]Osn-Pod'!#REF!</definedName>
    <definedName name="RED_BR_SIT" localSheetId="1">'[1]Osn-Pod'!#REF!</definedName>
    <definedName name="RED_BR_SIT" localSheetId="2">'[1]Osn-Pod'!#REF!</definedName>
    <definedName name="RED_BR_SIT" localSheetId="3">'[1]Osn-Pod'!#REF!</definedName>
    <definedName name="RED_BR_SIT" localSheetId="4">'[1]Osn-Pod'!#REF!</definedName>
    <definedName name="RED_BR_SIT" localSheetId="5">'[1]Osn-Pod'!#REF!</definedName>
    <definedName name="RED_BR_SIT">'[1]Osn-Pod'!#REF!</definedName>
    <definedName name="SIFRA_UPUTE">'[1]Osn-Pod'!$E$10</definedName>
    <definedName name="SIT_BROJ" localSheetId="0">'[1]Osn-Pod'!#REF!</definedName>
    <definedName name="SIT_BROJ" localSheetId="1">'[1]Osn-Pod'!#REF!</definedName>
    <definedName name="SIT_BROJ" localSheetId="2">'[1]Osn-Pod'!#REF!</definedName>
    <definedName name="SIT_BROJ" localSheetId="3">'[1]Osn-Pod'!#REF!</definedName>
    <definedName name="SIT_BROJ" localSheetId="4">'[1]Osn-Pod'!#REF!</definedName>
    <definedName name="SIT_BROJ" localSheetId="5">'[1]Osn-Pod'!#REF!</definedName>
    <definedName name="SIT_BROJ">'[1]Osn-Pod'!#REF!</definedName>
    <definedName name="_xlnm.Recorder" localSheetId="0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>#REF!</definedName>
    <definedName name="TEK_RACUN" localSheetId="0">'[1]Osn-Pod'!#REF!</definedName>
    <definedName name="TEK_RACUN" localSheetId="1">'[1]Osn-Pod'!#REF!</definedName>
    <definedName name="TEK_RACUN" localSheetId="2">'[1]Osn-Pod'!#REF!</definedName>
    <definedName name="TEK_RACUN" localSheetId="3">'[1]Osn-Pod'!#REF!</definedName>
    <definedName name="TEK_RACUN" localSheetId="4">'[1]Osn-Pod'!#REF!</definedName>
    <definedName name="TEK_RACUN" localSheetId="5">'[1]Osn-Pod'!#REF!</definedName>
    <definedName name="TEK_RACUN">'[1]Osn-Pod'!#REF!</definedName>
    <definedName name="UGOV_AVANS" localSheetId="0">'[1]Osn-Pod'!#REF!</definedName>
    <definedName name="UGOV_AVANS" localSheetId="1">'[1]Osn-Pod'!#REF!</definedName>
    <definedName name="UGOV_AVANS" localSheetId="2">'[1]Osn-Pod'!#REF!</definedName>
    <definedName name="UGOV_AVANS" localSheetId="3">'[1]Osn-Pod'!#REF!</definedName>
    <definedName name="UGOV_AVANS" localSheetId="4">'[1]Osn-Pod'!#REF!</definedName>
    <definedName name="UGOV_AVANS" localSheetId="5">'[1]Osn-Pod'!#REF!</definedName>
    <definedName name="UGOV_AVANS">'[1]Osn-Pod'!#REF!</definedName>
    <definedName name="UGOV_KRAJ_RADA" localSheetId="0">'[1]Osn-Pod'!#REF!</definedName>
    <definedName name="UGOV_KRAJ_RADA" localSheetId="1">'[1]Osn-Pod'!#REF!</definedName>
    <definedName name="UGOV_KRAJ_RADA" localSheetId="2">'[1]Osn-Pod'!#REF!</definedName>
    <definedName name="UGOV_KRAJ_RADA" localSheetId="3">'[1]Osn-Pod'!#REF!</definedName>
    <definedName name="UGOV_KRAJ_RADA" localSheetId="4">'[1]Osn-Pod'!#REF!</definedName>
    <definedName name="UGOV_KRAJ_RADA" localSheetId="5">'[1]Osn-Pod'!#REF!</definedName>
    <definedName name="UGOV_KRAJ_RADA">'[1]Osn-Pod'!#REF!</definedName>
    <definedName name="UGOV_POC_RADA" localSheetId="0">'[1]Osn-Pod'!#REF!</definedName>
    <definedName name="UGOV_POC_RADA" localSheetId="1">'[1]Osn-Pod'!#REF!</definedName>
    <definedName name="UGOV_POC_RADA" localSheetId="2">'[1]Osn-Pod'!#REF!</definedName>
    <definedName name="UGOV_POC_RADA" localSheetId="3">'[1]Osn-Pod'!#REF!</definedName>
    <definedName name="UGOV_POC_RADA" localSheetId="4">'[1]Osn-Pod'!#REF!</definedName>
    <definedName name="UGOV_POC_RADA" localSheetId="5">'[1]Osn-Pod'!#REF!</definedName>
    <definedName name="UGOV_POC_RADA">'[1]Osn-Pod'!#REF!</definedName>
    <definedName name="uiiiigtu">'[2]Osn-Pod'!$E$10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>#REF!</definedName>
    <definedName name="VI" localSheetId="0">#REF!</definedName>
    <definedName name="VI" localSheetId="1">#REF!</definedName>
    <definedName name="VI" localSheetId="2">#REF!</definedName>
    <definedName name="VI" localSheetId="3">#REF!</definedName>
    <definedName name="VI" localSheetId="4">#REF!</definedName>
    <definedName name="VI" localSheetId="5">#REF!</definedName>
    <definedName name="VI">#REF!</definedName>
    <definedName name="VII" localSheetId="0">#REF!</definedName>
    <definedName name="VII" localSheetId="1">#REF!</definedName>
    <definedName name="VII" localSheetId="2">#REF!</definedName>
    <definedName name="VII" localSheetId="3">#REF!</definedName>
    <definedName name="VII" localSheetId="4">#REF!</definedName>
    <definedName name="VII" localSheetId="5">#REF!</definedName>
    <definedName name="VII">#REF!</definedName>
    <definedName name="VIII" localSheetId="0">#REF!</definedName>
    <definedName name="VIII" localSheetId="1">#REF!</definedName>
    <definedName name="VIII" localSheetId="2">#REF!</definedName>
    <definedName name="VIII" localSheetId="3">#REF!</definedName>
    <definedName name="VIII" localSheetId="4">#REF!</definedName>
    <definedName name="VIII" localSheetId="5">#REF!</definedName>
    <definedName name="VIII">#REF!</definedName>
    <definedName name="VRSTA_SIT" localSheetId="0">'[1]Osn-Pod'!#REF!</definedName>
    <definedName name="VRSTA_SIT" localSheetId="1">'[1]Osn-Pod'!#REF!</definedName>
    <definedName name="VRSTA_SIT" localSheetId="2">'[1]Osn-Pod'!#REF!</definedName>
    <definedName name="VRSTA_SIT" localSheetId="3">'[1]Osn-Pod'!#REF!</definedName>
    <definedName name="VRSTA_SIT" localSheetId="4">'[1]Osn-Pod'!#REF!</definedName>
    <definedName name="VRSTA_SIT" localSheetId="5">'[1]Osn-Pod'!#REF!</definedName>
    <definedName name="VRSTA_SIT">'[1]Osn-Pod'!#REF!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>#REF!</definedName>
    <definedName name="XI" localSheetId="0">#REF!</definedName>
    <definedName name="XI" localSheetId="1">#REF!</definedName>
    <definedName name="XI" localSheetId="2">#REF!</definedName>
    <definedName name="XI" localSheetId="3">#REF!</definedName>
    <definedName name="XI" localSheetId="4">#REF!</definedName>
    <definedName name="XI" localSheetId="5">#REF!</definedName>
    <definedName name="XI">#REF!</definedName>
    <definedName name="XII" localSheetId="0">#REF!</definedName>
    <definedName name="XII" localSheetId="1">#REF!</definedName>
    <definedName name="XII" localSheetId="2">#REF!</definedName>
    <definedName name="XII" localSheetId="3">#REF!</definedName>
    <definedName name="XII" localSheetId="4">#REF!</definedName>
    <definedName name="XII" localSheetId="5">#REF!</definedName>
    <definedName name="XII">#REF!</definedName>
    <definedName name="XIII" localSheetId="0">#REF!</definedName>
    <definedName name="XIII" localSheetId="1">#REF!</definedName>
    <definedName name="XIII" localSheetId="2">#REF!</definedName>
    <definedName name="XIII" localSheetId="3">#REF!</definedName>
    <definedName name="XIII" localSheetId="4">#REF!</definedName>
    <definedName name="XIII" localSheetId="5">#REF!</definedName>
    <definedName name="XIII">#REF!</definedName>
    <definedName name="XIV" localSheetId="0">#REF!</definedName>
    <definedName name="XIV" localSheetId="1">#REF!</definedName>
    <definedName name="XIV" localSheetId="2">#REF!</definedName>
    <definedName name="XIV" localSheetId="3">#REF!</definedName>
    <definedName name="XIV" localSheetId="4">#REF!</definedName>
    <definedName name="XIV" localSheetId="5">#REF!</definedName>
    <definedName name="XIV">#REF!</definedName>
    <definedName name="XV" localSheetId="0">#REF!</definedName>
    <definedName name="XV" localSheetId="1">#REF!</definedName>
    <definedName name="XV" localSheetId="2">#REF!</definedName>
    <definedName name="XV" localSheetId="3">#REF!</definedName>
    <definedName name="XV" localSheetId="4">#REF!</definedName>
    <definedName name="XV" localSheetId="5">#REF!</definedName>
    <definedName name="XV">#REF!</definedName>
    <definedName name="XX" localSheetId="0">#REF!</definedName>
    <definedName name="XX" localSheetId="1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>#REF!</definedName>
    <definedName name="XXX" localSheetId="0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>#REF!</definedName>
    <definedName name="ZAP" localSheetId="0">'[1]Osn-Pod'!#REF!</definedName>
    <definedName name="ZAP" localSheetId="1">'[1]Osn-Pod'!#REF!</definedName>
    <definedName name="ZAP" localSheetId="2">'[1]Osn-Pod'!#REF!</definedName>
    <definedName name="ZAP" localSheetId="3">'[1]Osn-Pod'!#REF!</definedName>
    <definedName name="ZAP" localSheetId="4">'[1]Osn-Pod'!#REF!</definedName>
    <definedName name="ZAP" localSheetId="5">'[1]Osn-Pod'!#REF!</definedName>
    <definedName name="ZAP">'[1]Osn-Pod'!#REF!</definedName>
  </definedNames>
  <calcPr calcId="181029"/>
</workbook>
</file>

<file path=xl/calcChain.xml><?xml version="1.0" encoding="utf-8"?>
<calcChain xmlns="http://schemas.openxmlformats.org/spreadsheetml/2006/main">
  <c r="F23" i="70" l="1"/>
  <c r="F8" i="72" l="1"/>
  <c r="F10" i="72" s="1"/>
  <c r="F6" i="68" s="1"/>
  <c r="F27" i="69"/>
  <c r="F23" i="69"/>
  <c r="F20" i="67"/>
  <c r="F27" i="67"/>
  <c r="D16" i="67"/>
  <c r="F16" i="67" s="1"/>
  <c r="F15" i="71"/>
  <c r="F11" i="71"/>
  <c r="F8" i="71"/>
  <c r="F17" i="71" l="1"/>
  <c r="F4" i="68" s="1"/>
  <c r="F17" i="70" l="1"/>
  <c r="F18" i="70"/>
  <c r="F19" i="70"/>
  <c r="F16" i="70"/>
  <c r="F15" i="70"/>
  <c r="F14" i="70"/>
  <c r="F13" i="70"/>
  <c r="F9" i="70"/>
  <c r="F8" i="70"/>
  <c r="F19" i="69"/>
  <c r="F18" i="69"/>
  <c r="F17" i="69"/>
  <c r="F16" i="69"/>
  <c r="F11" i="69"/>
  <c r="F8" i="69"/>
  <c r="F9" i="69"/>
  <c r="F15" i="69"/>
  <c r="F10" i="69"/>
  <c r="F24" i="67"/>
  <c r="F29" i="69" l="1"/>
  <c r="F7" i="68" s="1"/>
  <c r="F25" i="70"/>
  <c r="F8" i="68" s="1"/>
  <c r="F12" i="67" l="1"/>
  <c r="F8" i="67"/>
  <c r="F29" i="67" l="1"/>
  <c r="F5" i="68" s="1"/>
  <c r="F10" i="68" s="1"/>
  <c r="F12" i="68" s="1"/>
  <c r="F13" i="68" s="1"/>
  <c r="F14" i="68" s="1"/>
</calcChain>
</file>

<file path=xl/sharedStrings.xml><?xml version="1.0" encoding="utf-8"?>
<sst xmlns="http://schemas.openxmlformats.org/spreadsheetml/2006/main" count="184" uniqueCount="104">
  <si>
    <t>I</t>
  </si>
  <si>
    <t>PDV (25%)</t>
  </si>
  <si>
    <t>1.</t>
  </si>
  <si>
    <t>2.</t>
  </si>
  <si>
    <t>m'</t>
  </si>
  <si>
    <t>II</t>
  </si>
  <si>
    <t>III</t>
  </si>
  <si>
    <t>3.</t>
  </si>
  <si>
    <t>kom</t>
  </si>
  <si>
    <t>m3</t>
  </si>
  <si>
    <t>kpl</t>
  </si>
  <si>
    <t>Redni broj</t>
  </si>
  <si>
    <t>Opis</t>
  </si>
  <si>
    <t>Jedinica mjere</t>
  </si>
  <si>
    <t>Količina</t>
  </si>
  <si>
    <t>Jedinična cijena</t>
  </si>
  <si>
    <t>Ukupno</t>
  </si>
  <si>
    <t>REKAPITULACIJA</t>
  </si>
  <si>
    <t>ZEMLJANI RADOVI</t>
  </si>
  <si>
    <t>GRAĐ.-OBRTNIČKI RADOVI UKUPNO</t>
  </si>
  <si>
    <t>UKUPNO  (bez PDV-a):</t>
  </si>
  <si>
    <t>SVEUKUPNO (sa PDV-om):</t>
  </si>
  <si>
    <t>ZEMLJANI RADOVI UKUPNO:</t>
  </si>
  <si>
    <t>Strojni iskop rova</t>
  </si>
  <si>
    <t xml:space="preserve"> - obračun po m3</t>
  </si>
  <si>
    <t>Izrada posteljice od pijeska</t>
  </si>
  <si>
    <t>Zatrpavanje kanala</t>
  </si>
  <si>
    <t>VODOINSTALERSKI RADOVI</t>
  </si>
  <si>
    <t>VODOINSTALERSKI RADOVI UKUPNO:</t>
  </si>
  <si>
    <t>Dobava materijala i postava PEHD cijevi određenog promjera za dovod vode do prskalica. Cijevi se izvode prema projektu, kako bi se do svake prskalicedovela dovoljna količina vode.</t>
  </si>
  <si>
    <t xml:space="preserve"> - fazonski komadi</t>
  </si>
  <si>
    <t>Dobava i postava ventila i ormarića</t>
  </si>
  <si>
    <t>Dobava materijala te postava upravljačkih ventila i ormarića u tlu. Stavkom je obuhvaćena i postava sve opreme potrebne za normalno funkcioniranje navodnjavanja.</t>
  </si>
  <si>
    <t xml:space="preserve"> - ručni ventil 3/4"</t>
  </si>
  <si>
    <t xml:space="preserve"> - ručni ventil 1-1/2"</t>
  </si>
  <si>
    <t xml:space="preserve"> - filter 1 1/2, 6 bara</t>
  </si>
  <si>
    <t xml:space="preserve"> - ventilska kutija 14" (48,5 x 63 cm, h=29,5 cm)</t>
  </si>
  <si>
    <t xml:space="preserve"> - ostali spojni pribor</t>
  </si>
  <si>
    <t>ELEKTROINSTALATERSKI RADOVI</t>
  </si>
  <si>
    <t>ELEKTROINSTALATERSKI RADOVI UKUPNO:</t>
  </si>
  <si>
    <t>PEHD cijevi</t>
  </si>
  <si>
    <t>Dobava materijala te postava kabela za napajanje ormarića s elektroupravljanjem. U cijeni stavke je postava kabela u zaštitne cijevi, te polaganje u rovove uz vodovodne cijevi.</t>
  </si>
  <si>
    <t xml:space="preserve"> - kabel NYY-O 2x1,5</t>
  </si>
  <si>
    <t xml:space="preserve"> - kabel NYY-O 7x1,5</t>
  </si>
  <si>
    <t>VODOINSTALATERSKI RADOVI</t>
  </si>
  <si>
    <t>Postava kabela za napajanje</t>
  </si>
  <si>
    <t>Pop-up rasprskivači za nogometne terene:
Domet: 11,9 do 24,7 m
Pritisak: 3,5 do 6,9 bara
Protok: 2,54 do 8,24 m3/h
1” BSP ženski ulazni navoj
SAM bespovratni ventil sprječava gravitacijsko curenje do visinske razlike 3,1 m
Dimenzije:
Visina dizanja rasprskivača: max 12,7 cm
Ukupna visina rasprskivača: max 25,7 cm
Izloženi promjer: max 4,8 cm
Ukupni promjer: max 7,9 cm</t>
  </si>
  <si>
    <t>extension modula za 6 stanica</t>
  </si>
  <si>
    <t>WiFi modula za programator</t>
  </si>
  <si>
    <t>senzor oborina</t>
  </si>
  <si>
    <t>konektor 3x 1,5 mm2 (600 V max)</t>
  </si>
  <si>
    <t>ventil, 1"1/2 BSP ženski ulazni navoj, 24 VAC, za radni tlak do 10 bara</t>
  </si>
  <si>
    <t>4.</t>
  </si>
  <si>
    <t>PRIPREMNI RADOVI</t>
  </si>
  <si>
    <t xml:space="preserve">Pozicioniranje postojećih instalacija prema nacrtima i vizualnim pregledom na terenu. Pažljivi ručni iskop probnih šliceva na mjestima koje odredi nadzorni inženjer radi točnog pozicioniranja (tlocrtno i visinski) postojećih instalacija u trasi objekata (cesta, oborinska kanalizacija, kanalizacija elek.komunikacijske mreže). Ucrtavanje pozicija instalacija u nacrt iskolčenja i evidentiranje u Građevinski dnevnik. Ponovno zatrpavanje šliceva u zatečenim slojevima i zatečenim materijalima s propisanim nabijanjem za pojedinu vrstu materijala. Stavka obuhvaća i prijevoz viška materijala na deponiju i troškove deponiranja. </t>
  </si>
  <si>
    <t>Pozicioniranje postojećih instalacija</t>
  </si>
  <si>
    <t xml:space="preserve"> - obračun po m'</t>
  </si>
  <si>
    <t>Obračun po kompletu.</t>
  </si>
  <si>
    <t>Geodetski snimak izvedenog stanja. Geodetski snimak izvođač je dužan dostaviti Investitoru u digitalnom obliku (CD/DVD), u 2 primjerka.</t>
  </si>
  <si>
    <t>PRIPREMNI RADOVI UKUPNO:</t>
  </si>
  <si>
    <t>Iskolčenje cjevovoda i okna.</t>
  </si>
  <si>
    <t>Strojni iskop zemljanog materijala za polaganje cijevi od navodnjavanja u tlu C kategorije. Kanale je potrebno iskopati na dubinu od 60,0 cm, te širine 30,0 cm. U cijeni stavke je i odvoz viška materijala.</t>
  </si>
  <si>
    <t>Nabava, dopremanje i izrada posteljice od pijeska 0-4 mm za postavljanje cijevi, te zatrpavanje istim materijalom 10,0 cm iznad tjemena cijevi.</t>
  </si>
  <si>
    <t>Nabava, dopremanje i zatrpavanje ostatka visine rova materijalom iz iskopa. U cijeni stavke je i nabijanje materijala vibronabijačem.</t>
  </si>
  <si>
    <t>Strojni iskop zemlje za izgradnju betonskog okna u tlu C kategorije. Obračun po izvedenim radovima u sraslom stanju, sve prema nacrtima u projektu.</t>
  </si>
  <si>
    <t>Strojni iskop zemlje za okno</t>
  </si>
  <si>
    <t xml:space="preserve">Prijevoz na stalno odlagalište iskopanog i utovarenog viška materijala iz stavke III.1 na mjesto oporabe ili zbrinjavanja. Prijevoz do mjesta istovara s razastiranjem, te potrebnim osiguranjem na gradilištu i javnim prometnicama.  Količina prevezenog materijala mjeri se u  kubičnim metrima rastresitog materijala, sa koeficijentom rastresitosti 1,30. Izvedba, kontrola kakvoće i obračun prema OTU 2-07.    </t>
  </si>
  <si>
    <t>Prijevoz na odlagalište</t>
  </si>
  <si>
    <t>Planiranje na točnost +/- 2 cm, komplet sa nabijanjem podloge na zbijenost do 80 MN/m2 i priprema za postavu tampona.</t>
  </si>
  <si>
    <t>Obračun po m2.</t>
  </si>
  <si>
    <t>m2</t>
  </si>
  <si>
    <t>Fino planiranje dna okna</t>
  </si>
  <si>
    <t xml:space="preserve">4. </t>
  </si>
  <si>
    <t xml:space="preserve">5. </t>
  </si>
  <si>
    <t xml:space="preserve">6. </t>
  </si>
  <si>
    <t xml:space="preserve">I </t>
  </si>
  <si>
    <t xml:space="preserve"> - cijev PEHD100 ø63 PN10, SDR 17</t>
  </si>
  <si>
    <t xml:space="preserve"> - cijev PEHD100 ø50 PN10, SDR 17</t>
  </si>
  <si>
    <t xml:space="preserve"> - cijev PEHD100 ø25 PN10, SDR 17</t>
  </si>
  <si>
    <t>Radovi na prilagodbi postojeće instalacije za navodnjavanje</t>
  </si>
  <si>
    <t xml:space="preserve">Montažni radovi za smještaj postojeće garniture za navodnjavanje u novo betonsko okno. Stavka uključuje sve radove i potreban sitni materijal za prilagodbu na nove visinske kote. </t>
  </si>
  <si>
    <t>obračun po kompletu</t>
  </si>
  <si>
    <t>Nabava, dopremanje i montaža pumpe za vodu</t>
  </si>
  <si>
    <t>ARMIRANOBETONSKI RADOVI</t>
  </si>
  <si>
    <t>ARMIRANOBETONSKI RADOVI UKUPNO:</t>
  </si>
  <si>
    <t>IV</t>
  </si>
  <si>
    <t>V</t>
  </si>
  <si>
    <t>Armiranobetonsko okno</t>
  </si>
  <si>
    <t>obračun po kompletu izvedenih radova</t>
  </si>
  <si>
    <t>Sustav za navodnjavanje</t>
  </si>
  <si>
    <t>2.1.</t>
  </si>
  <si>
    <t>2.2.</t>
  </si>
  <si>
    <t>2.3.</t>
  </si>
  <si>
    <t>2.4.</t>
  </si>
  <si>
    <t>2.5.</t>
  </si>
  <si>
    <t>2.6.</t>
  </si>
  <si>
    <t>2.7.</t>
  </si>
  <si>
    <r>
      <t>Programator navodnjavanja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za 4 stanice, WiFi kompatibilan, ulaznog napona 230VAC (±10%) @ 50Hz, izlazna snage: 1A at 24VAC, master ventil / relej crpke, eksterna baterija (litij), radna temperatura do 65°C, vlažnost okoline max 95% do 49°C
</t>
    </r>
  </si>
  <si>
    <t>Geodetski snimak izvedenog stanja</t>
  </si>
  <si>
    <t>Stavka uključuje sve potrebne radove za izvedbu armiranobetonskog okna svijetlih dimenzija 3,00x1,60x2,00 m. Okno se izvodi vodonepropusno, klase betona C 30/37, prema nacrtima u projektnoj dokumentaciji. Stavka uključuje i montažu i demontažu potrebne oplate te RDS uvodnice za cjevovode i bužire u  zidovima okna za postizanje vodonepropusnosti. Okno je porebno izvesti s nadvišenjem kote poklopca od 30 cm iznad razine okolnog terena.</t>
  </si>
  <si>
    <t>Elektroinstalaterski radovi za premještanje postojećeg elektro ormarića i spajanje nove pumpe na izvedenu instalaciju  u novom betonskom oknu. Stavka uključuje sve radove i potreban sitni materijal. (Napomena: Predmetni kabel do okna nije predmet ovog projekta. Isti će se izvesti prema naputku nadzornog inženjera i odobrenju lokalnog HEP ODS-a, dostatnog kapaciteta za napajanje odabrane pumpe).</t>
  </si>
  <si>
    <r>
      <t>Stavka uključuje nabavu dopremanje i montažu nove pumpe za vodu na mjestu postojeće. Minimalni tehnički zahtjevi: protok 12 m3/h, visina dizanja 100 m, temperatura medija -20/+60</t>
    </r>
    <r>
      <rPr>
        <sz val="11"/>
        <color theme="1"/>
        <rFont val="Times New Roman"/>
        <family val="1"/>
        <charset val="238"/>
      </rPr>
      <t>°</t>
    </r>
    <r>
      <rPr>
        <sz val="11"/>
        <color theme="1"/>
        <rFont val="Calibri"/>
        <family val="2"/>
        <charset val="238"/>
      </rPr>
      <t>C, P=5,5 kW, dovodnji i odvodni cjevovod 2''. Pumpa je predviđena kao horizontalna ili vertiklalna centrifugalna, prema DIN 24255 ili jednakovrijednoj normi.</t>
    </r>
  </si>
  <si>
    <t>Stavka uključuje sve radove i opremu koju je potrebno ugraditi od interne vodovodne instalacije, a do pune funkcionlanbosti sustava navodnjavanja. Dobava materijala te postava u ormarić upravljačke jedinice. Stavkom je obuhvaćena komplet postava elemenata do potpune funkcionalnosti upravljačke jedinice, sasvim potrebnim spojnim materijalom.</t>
  </si>
  <si>
    <t>Potpis ponuditelja: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</si>
</sst>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_-* #,##0.00\ _S_I_T_-;\-* #,##0.00\ _S_I_T_-;_-* &quot;-&quot;??\ _S_I_T_-;_-@_-"/>
    <numFmt numFmtId="166" formatCode="0_)"/>
    <numFmt numFmtId="167" formatCode="#,##0.00\ [$€-1]"/>
    <numFmt numFmtId="168" formatCode="_-* #,##0.00\ [$kn-41A]_-;\-* #,##0.00\ [$kn-41A]_-;_-* &quot;-&quot;??\ [$kn-41A]_-;_-@_-"/>
    <numFmt numFmtId="169" formatCode="#,##0.00\ [$€-1];\-#,##0.00\ [$€-1]"/>
  </numFmts>
  <fonts count="29"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HRBookmanLight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horizontal="justify" vertical="top"/>
    </xf>
    <xf numFmtId="165" fontId="5" fillId="0" borderId="0" applyFont="0" applyFill="0" applyBorder="0" applyAlignment="0" applyProtection="0"/>
    <xf numFmtId="0" fontId="7" fillId="0" borderId="0">
      <alignment horizontal="justify" vertical="top" wrapText="1"/>
    </xf>
    <xf numFmtId="0" fontId="6" fillId="0" borderId="0"/>
    <xf numFmtId="0" fontId="6" fillId="0" borderId="0"/>
    <xf numFmtId="0" fontId="8" fillId="0" borderId="0"/>
    <xf numFmtId="0" fontId="8" fillId="0" borderId="0"/>
    <xf numFmtId="0" fontId="5" fillId="0" borderId="0"/>
    <xf numFmtId="165" fontId="5" fillId="0" borderId="0" applyFont="0" applyFill="0" applyBorder="0" applyAlignment="0" applyProtection="0"/>
    <xf numFmtId="0" fontId="12" fillId="0" borderId="0"/>
    <xf numFmtId="0" fontId="10" fillId="0" borderId="0">
      <alignment horizontal="justify" vertical="top" wrapText="1"/>
    </xf>
    <xf numFmtId="0" fontId="10" fillId="0" borderId="0">
      <alignment horizontal="justify" vertical="top" wrapText="1"/>
    </xf>
    <xf numFmtId="0" fontId="4" fillId="0" borderId="0"/>
    <xf numFmtId="164" fontId="4" fillId="0" borderId="0" applyFont="0" applyFill="0" applyBorder="0" applyAlignment="0" applyProtection="0"/>
  </cellStyleXfs>
  <cellXfs count="119">
    <xf numFmtId="0" fontId="0" fillId="0" borderId="0" xfId="0">
      <alignment horizontal="justify" vertical="top"/>
    </xf>
    <xf numFmtId="0" fontId="10" fillId="0" borderId="0" xfId="0" applyFont="1">
      <alignment horizontal="justify" vertical="top"/>
    </xf>
    <xf numFmtId="4" fontId="1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2" fontId="10" fillId="0" borderId="0" xfId="0" applyNumberFormat="1" applyFont="1" applyAlignment="1">
      <alignment horizontal="justify" vertical="top" wrapText="1"/>
    </xf>
    <xf numFmtId="2" fontId="10" fillId="0" borderId="0" xfId="0" applyNumberFormat="1" applyFont="1" applyAlignment="1">
      <alignment horizontal="center"/>
    </xf>
    <xf numFmtId="4" fontId="10" fillId="0" borderId="0" xfId="1" applyNumberFormat="1" applyFont="1" applyFill="1" applyAlignment="1" applyProtection="1">
      <alignment wrapText="1"/>
    </xf>
    <xf numFmtId="168" fontId="10" fillId="0" borderId="0" xfId="1" applyNumberFormat="1" applyFont="1" applyFill="1" applyAlignment="1" applyProtection="1"/>
    <xf numFmtId="168" fontId="10" fillId="0" borderId="0" xfId="1" applyNumberFormat="1" applyFont="1" applyFill="1" applyAlignment="1" applyProtection="1">
      <alignment horizontal="right"/>
    </xf>
    <xf numFmtId="166" fontId="11" fillId="3" borderId="0" xfId="0" applyNumberFormat="1" applyFont="1" applyFill="1" applyAlignment="1">
      <alignment horizontal="left" vertical="top"/>
    </xf>
    <xf numFmtId="0" fontId="9" fillId="3" borderId="0" xfId="0" applyFont="1" applyFill="1">
      <alignment horizontal="justify" vertical="top"/>
    </xf>
    <xf numFmtId="169" fontId="13" fillId="3" borderId="0" xfId="0" applyNumberFormat="1" applyFont="1" applyFill="1" applyAlignment="1">
      <alignment horizontal="right"/>
    </xf>
    <xf numFmtId="0" fontId="17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justify" vertical="top" wrapText="1"/>
    </xf>
    <xf numFmtId="0" fontId="17" fillId="0" borderId="0" xfId="0" applyFont="1">
      <alignment horizontal="justify" vertical="top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168" fontId="3" fillId="0" borderId="0" xfId="0" applyNumberFormat="1" applyFont="1">
      <alignment horizontal="justify" vertical="top"/>
    </xf>
    <xf numFmtId="0" fontId="16" fillId="0" borderId="2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vertical="center"/>
    </xf>
    <xf numFmtId="168" fontId="3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top" wrapText="1"/>
    </xf>
    <xf numFmtId="0" fontId="17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horizontal="right"/>
    </xf>
    <xf numFmtId="0" fontId="19" fillId="0" borderId="0" xfId="0" applyFont="1" applyAlignment="1">
      <alignment horizontal="justify" vertical="top" wrapText="1"/>
    </xf>
    <xf numFmtId="169" fontId="3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0" fontId="16" fillId="0" borderId="3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right" vertical="center"/>
    </xf>
    <xf numFmtId="4" fontId="16" fillId="0" borderId="3" xfId="0" applyNumberFormat="1" applyFont="1" applyBorder="1" applyAlignment="1">
      <alignment vertical="center"/>
    </xf>
    <xf numFmtId="169" fontId="16" fillId="0" borderId="3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vertical="top" wrapText="1"/>
    </xf>
    <xf numFmtId="0" fontId="20" fillId="0" borderId="0" xfId="0" applyFont="1">
      <alignment horizontal="justify" vertical="top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 wrapText="1"/>
    </xf>
    <xf numFmtId="169" fontId="17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21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top"/>
    </xf>
    <xf numFmtId="169" fontId="19" fillId="0" borderId="0" xfId="0" applyNumberFormat="1" applyFont="1" applyAlignment="1">
      <alignment horizontal="right"/>
    </xf>
    <xf numFmtId="0" fontId="19" fillId="0" borderId="0" xfId="0" applyFont="1">
      <alignment horizontal="justify" vertical="top"/>
    </xf>
    <xf numFmtId="4" fontId="17" fillId="0" borderId="0" xfId="0" applyNumberFormat="1" applyFont="1" applyAlignment="1"/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horizontal="right" wrapText="1"/>
    </xf>
    <xf numFmtId="0" fontId="3" fillId="0" borderId="0" xfId="0" applyFont="1" applyAlignment="1"/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8" fillId="0" borderId="0" xfId="0" applyFont="1">
      <alignment horizontal="justify" vertical="top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/>
    </xf>
    <xf numFmtId="168" fontId="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4" fontId="16" fillId="0" borderId="0" xfId="0" applyNumberFormat="1" applyFont="1" applyAlignment="1">
      <alignment vertical="top" wrapText="1"/>
    </xf>
    <xf numFmtId="168" fontId="16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6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horizontal="righ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horizontal="right" vertical="center"/>
    </xf>
    <xf numFmtId="166" fontId="27" fillId="2" borderId="0" xfId="0" applyNumberFormat="1" applyFont="1" applyFill="1" applyAlignment="1">
      <alignment horizontal="left" vertical="top"/>
    </xf>
    <xf numFmtId="0" fontId="19" fillId="2" borderId="0" xfId="0" applyFont="1" applyFill="1">
      <alignment horizontal="justify" vertical="top"/>
    </xf>
    <xf numFmtId="169" fontId="16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/>
    </xf>
    <xf numFmtId="0" fontId="19" fillId="0" borderId="0" xfId="0" applyFont="1" applyAlignme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2" fontId="0" fillId="0" borderId="0" xfId="0" applyNumberFormat="1" applyFont="1" applyAlignment="1">
      <alignment horizontal="justify" vertical="top" wrapText="1"/>
    </xf>
  </cellXfs>
  <cellStyles count="14">
    <cellStyle name="Moj stil" xfId="2" xr:uid="{00000000-0005-0000-0000-000001000000}"/>
    <cellStyle name="Normal 19 2" xfId="9" xr:uid="{00000000-0005-0000-0000-000003000000}"/>
    <cellStyle name="Normal 2" xfId="3" xr:uid="{00000000-0005-0000-0000-000004000000}"/>
    <cellStyle name="Normal 2 10 2" xfId="4" xr:uid="{00000000-0005-0000-0000-000005000000}"/>
    <cellStyle name="Normal 2 2" xfId="6" xr:uid="{00000000-0005-0000-0000-000006000000}"/>
    <cellStyle name="Normal 3" xfId="5" xr:uid="{00000000-0005-0000-0000-000007000000}"/>
    <cellStyle name="Normal 3 2" xfId="11" xr:uid="{00000000-0005-0000-0000-000008000000}"/>
    <cellStyle name="Normalno" xfId="0" builtinId="0" customBuiltin="1"/>
    <cellStyle name="Normalno 2" xfId="7" xr:uid="{00000000-0005-0000-0000-000009000000}"/>
    <cellStyle name="Normalno 3" xfId="10" xr:uid="{00000000-0005-0000-0000-00000A000000}"/>
    <cellStyle name="Normalno 4" xfId="12" xr:uid="{00000000-0005-0000-0000-00000B000000}"/>
    <cellStyle name="Zarez" xfId="1" builtinId="3"/>
    <cellStyle name="Zarez 2" xfId="8" xr:uid="{00000000-0005-0000-0000-00000C000000}"/>
    <cellStyle name="Zarez 3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o\c\WINNT\Profiles\Administrator\Desktop\tip%2065%20sa%20specifikacijom&#184;PROJEK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o\c\WINNT\Profiles\Administrator\Desktop\Projek%20za%20ku&#263;u%20&#272;ulovac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5"/>
      <sheetName val="Module4"/>
      <sheetName val="Module1"/>
      <sheetName val="Nap"/>
      <sheetName val="Osn-Pod"/>
      <sheetName val="Dokaz"/>
      <sheetName val="Korice (2)"/>
      <sheetName val="Korice"/>
      <sheetName val="Trosk"/>
      <sheetName val="Sadrzaj"/>
      <sheetName val="Naslovi"/>
      <sheetName val="2."/>
      <sheetName val="3.1.-2."/>
      <sheetName val="3.3."/>
      <sheetName val="3.4."/>
      <sheetName val="4.1.-2."/>
      <sheetName val="6."/>
      <sheetName val="Specifikacija stolarije"/>
      <sheetName val="Specifikacija materijala"/>
      <sheetName val="Specifikacija maT. BEZ CIJENA"/>
      <sheetName val="Osn_Pod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G5" t="str">
            <v>\ULOVAC</v>
          </cell>
        </row>
        <row r="7">
          <cell r="C7" t="str">
            <v>TI]</v>
          </cell>
        </row>
        <row r="8">
          <cell r="C8" t="str">
            <v>MKE</v>
          </cell>
        </row>
        <row r="9">
          <cell r="C9" t="str">
            <v>\URINA 150</v>
          </cell>
        </row>
        <row r="10">
          <cell r="C10" t="str">
            <v>1007950390083</v>
          </cell>
          <cell r="E10" t="str">
            <v>BB\U\U004-JI</v>
          </cell>
        </row>
        <row r="12">
          <cell r="C12" t="str">
            <v>»JAM-ING« d.o.o., Zlatar, Gajeva  7a.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5"/>
      <sheetName val="Module4"/>
      <sheetName val="Module1"/>
      <sheetName val="Nap"/>
      <sheetName val="Osn-Pod"/>
      <sheetName val="Dokaz"/>
      <sheetName val="Trosk"/>
      <sheetName val="Korice"/>
      <sheetName val="Sadrzaj"/>
      <sheetName val="Naslovi"/>
      <sheetName val="3.1.-2."/>
      <sheetName val="3.3."/>
      <sheetName val="3.4."/>
      <sheetName val="4.1.-2."/>
      <sheetName val="6."/>
      <sheetName val="SPECIF. STOLARIJE I GRAĐE ĐULO"/>
      <sheetName val="Osn_Pod"/>
    </sheetNames>
    <sheetDataSet>
      <sheetData sheetId="0" refreshError="1"/>
      <sheetData sheetId="1" refreshError="1"/>
      <sheetData sheetId="2" refreshError="1"/>
      <sheetData sheetId="3"/>
      <sheetData sheetId="4">
        <row r="5">
          <cell r="G5" t="str">
            <v>PAKRAC</v>
          </cell>
        </row>
        <row r="9">
          <cell r="C9" t="str">
            <v>OBLAKOVAC 4</v>
          </cell>
        </row>
        <row r="10">
          <cell r="E10" t="str">
            <v>PSPAPA199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view="pageBreakPreview" zoomScaleNormal="100" zoomScaleSheetLayoutView="100" workbookViewId="0">
      <selection activeCell="B7" sqref="B7"/>
    </sheetView>
  </sheetViews>
  <sheetFormatPr defaultColWidth="9.28515625" defaultRowHeight="15"/>
  <cols>
    <col min="1" max="1" width="5.7109375" style="8" customWidth="1"/>
    <col min="2" max="2" width="42.7109375" style="9" customWidth="1"/>
    <col min="3" max="3" width="8.28515625" style="10" customWidth="1"/>
    <col min="4" max="4" width="8.7109375" style="11" customWidth="1"/>
    <col min="5" max="5" width="8.7109375" style="12" customWidth="1"/>
    <col min="6" max="6" width="17.5703125" style="13" customWidth="1"/>
    <col min="7" max="12" width="9.28515625" style="1" customWidth="1"/>
    <col min="13" max="16384" width="9.28515625" style="1"/>
  </cols>
  <sheetData>
    <row r="1" spans="1:6" s="19" customFormat="1">
      <c r="A1" s="17"/>
      <c r="B1" s="18"/>
      <c r="C1" s="18"/>
      <c r="D1" s="18"/>
      <c r="E1" s="18"/>
      <c r="F1" s="18"/>
    </row>
    <row r="2" spans="1:6" s="55" customFormat="1" ht="25.5">
      <c r="A2" s="56" t="s">
        <v>11</v>
      </c>
      <c r="B2" s="57" t="s">
        <v>12</v>
      </c>
      <c r="C2" s="56" t="s">
        <v>13</v>
      </c>
      <c r="D2" s="57" t="s">
        <v>14</v>
      </c>
      <c r="E2" s="56" t="s">
        <v>15</v>
      </c>
      <c r="F2" s="57" t="s">
        <v>16</v>
      </c>
    </row>
    <row r="3" spans="1:6" s="20" customFormat="1">
      <c r="A3" s="21"/>
      <c r="B3" s="22"/>
      <c r="C3" s="23"/>
      <c r="D3" s="24"/>
      <c r="E3" s="25"/>
      <c r="F3" s="26"/>
    </row>
    <row r="4" spans="1:6" s="20" customFormat="1">
      <c r="A4" s="27" t="s">
        <v>0</v>
      </c>
      <c r="B4" s="28" t="s">
        <v>53</v>
      </c>
      <c r="C4" s="29"/>
      <c r="D4" s="30"/>
      <c r="E4" s="31"/>
      <c r="F4" s="32"/>
    </row>
    <row r="5" spans="1:6" s="20" customFormat="1">
      <c r="A5" s="33"/>
      <c r="B5" s="34"/>
      <c r="C5" s="35"/>
      <c r="D5" s="36"/>
      <c r="E5" s="37"/>
      <c r="F5" s="38"/>
    </row>
    <row r="6" spans="1:6" s="20" customFormat="1">
      <c r="A6" s="33" t="s">
        <v>2</v>
      </c>
      <c r="B6" s="39" t="s">
        <v>55</v>
      </c>
      <c r="C6" s="35"/>
      <c r="D6" s="36"/>
      <c r="E6" s="37"/>
      <c r="F6" s="38"/>
    </row>
    <row r="7" spans="1:6" s="20" customFormat="1" ht="219" customHeight="1">
      <c r="A7" s="33"/>
      <c r="B7" s="34" t="s">
        <v>54</v>
      </c>
      <c r="C7" s="35"/>
      <c r="D7" s="36"/>
      <c r="E7" s="37"/>
      <c r="F7" s="38"/>
    </row>
    <row r="8" spans="1:6" s="20" customFormat="1">
      <c r="A8" s="33"/>
      <c r="B8" s="34" t="s">
        <v>56</v>
      </c>
      <c r="C8" s="35" t="s">
        <v>4</v>
      </c>
      <c r="D8" s="36">
        <v>50</v>
      </c>
      <c r="E8" s="37"/>
      <c r="F8" s="40">
        <f>D8*E8</f>
        <v>0</v>
      </c>
    </row>
    <row r="9" spans="1:6" s="20" customFormat="1">
      <c r="A9" s="33"/>
      <c r="B9" s="34"/>
      <c r="C9" s="35"/>
      <c r="D9" s="36"/>
      <c r="E9" s="37"/>
      <c r="F9" s="40"/>
    </row>
    <row r="10" spans="1:6" s="113" customFormat="1">
      <c r="A10" s="108" t="s">
        <v>3</v>
      </c>
      <c r="B10" s="109" t="s">
        <v>60</v>
      </c>
      <c r="C10" s="110"/>
      <c r="D10" s="111"/>
      <c r="E10" s="112"/>
      <c r="F10" s="112"/>
    </row>
    <row r="11" spans="1:6" s="44" customFormat="1">
      <c r="A11" s="41"/>
      <c r="B11" s="42" t="s">
        <v>57</v>
      </c>
      <c r="C11" s="86" t="s">
        <v>10</v>
      </c>
      <c r="D11" s="46">
        <v>1</v>
      </c>
      <c r="E11" s="43"/>
      <c r="F11" s="43">
        <f>D11*E11</f>
        <v>0</v>
      </c>
    </row>
    <row r="12" spans="1:6" s="44" customFormat="1">
      <c r="A12" s="41"/>
      <c r="B12" s="54"/>
      <c r="C12" s="86"/>
      <c r="D12" s="53"/>
      <c r="E12" s="43"/>
      <c r="F12" s="43"/>
    </row>
    <row r="13" spans="1:6" s="113" customFormat="1">
      <c r="A13" s="108" t="s">
        <v>7</v>
      </c>
      <c r="B13" s="114" t="s">
        <v>98</v>
      </c>
      <c r="C13" s="115"/>
      <c r="D13" s="111"/>
      <c r="E13" s="112"/>
      <c r="F13" s="112"/>
    </row>
    <row r="14" spans="1:6" s="44" customFormat="1" ht="60">
      <c r="B14" s="42" t="s">
        <v>58</v>
      </c>
      <c r="C14" s="86"/>
      <c r="D14" s="53"/>
      <c r="E14" s="43"/>
      <c r="F14" s="43"/>
    </row>
    <row r="15" spans="1:6" s="44" customFormat="1">
      <c r="A15" s="41"/>
      <c r="B15" s="42" t="s">
        <v>57</v>
      </c>
      <c r="C15" s="86" t="s">
        <v>10</v>
      </c>
      <c r="D15" s="46">
        <v>1</v>
      </c>
      <c r="E15" s="43"/>
      <c r="F15" s="43">
        <f>D15*E15</f>
        <v>0</v>
      </c>
    </row>
    <row r="16" spans="1:6" s="44" customFormat="1" ht="15.75" thickBot="1">
      <c r="A16" s="41"/>
      <c r="B16" s="42"/>
      <c r="C16" s="45"/>
      <c r="D16" s="46"/>
      <c r="E16" s="43"/>
      <c r="F16" s="43"/>
    </row>
    <row r="17" spans="1:6" s="20" customFormat="1" ht="15.75" thickBot="1">
      <c r="A17" s="47" t="s">
        <v>0</v>
      </c>
      <c r="B17" s="48" t="s">
        <v>59</v>
      </c>
      <c r="C17" s="49"/>
      <c r="D17" s="50"/>
      <c r="E17" s="51"/>
      <c r="F17" s="52">
        <f>SUM(F5:F15)</f>
        <v>0</v>
      </c>
    </row>
    <row r="18" spans="1:6">
      <c r="A18" s="4"/>
      <c r="B18" s="5"/>
      <c r="C18" s="6"/>
      <c r="D18" s="2"/>
      <c r="E18" s="3"/>
      <c r="F18" s="7"/>
    </row>
  </sheetData>
  <pageMargins left="0.9055118110236221" right="0.51181102362204722" top="0.74803149606299213" bottom="0.74803149606299213" header="0.31496062992125984" footer="0.31496062992125984"/>
  <pageSetup paperSize="9" scale="94" fitToWidth="0" fitToHeight="0" orientation="portrait" r:id="rId1"/>
  <headerFooter>
    <oddFooter>&amp;C&amp;P/&amp;N</oddFooter>
  </headerFooter>
  <rowBreaks count="1" manualBreakCount="1">
    <brk id="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view="pageBreakPreview" topLeftCell="A19" zoomScaleNormal="100" zoomScaleSheetLayoutView="100" workbookViewId="0">
      <selection activeCell="E7" sqref="E7:E27"/>
    </sheetView>
  </sheetViews>
  <sheetFormatPr defaultColWidth="9.28515625" defaultRowHeight="15"/>
  <cols>
    <col min="1" max="1" width="5.7109375" style="8" customWidth="1"/>
    <col min="2" max="2" width="42.7109375" style="9" customWidth="1"/>
    <col min="3" max="3" width="8.28515625" style="10" customWidth="1"/>
    <col min="4" max="4" width="8.7109375" style="11" customWidth="1"/>
    <col min="5" max="5" width="8.7109375" style="12" customWidth="1"/>
    <col min="6" max="6" width="17.5703125" style="13" customWidth="1"/>
    <col min="7" max="12" width="9.28515625" style="1" customWidth="1"/>
    <col min="13" max="16384" width="9.28515625" style="1"/>
  </cols>
  <sheetData>
    <row r="1" spans="1:6" s="19" customFormat="1">
      <c r="A1" s="17"/>
      <c r="B1" s="18"/>
      <c r="C1" s="18"/>
      <c r="D1" s="18"/>
      <c r="E1" s="18"/>
      <c r="F1" s="18"/>
    </row>
    <row r="2" spans="1:6" s="20" customFormat="1" ht="25.5">
      <c r="A2" s="56" t="s">
        <v>11</v>
      </c>
      <c r="B2" s="57" t="s">
        <v>12</v>
      </c>
      <c r="C2" s="56" t="s">
        <v>13</v>
      </c>
      <c r="D2" s="57" t="s">
        <v>14</v>
      </c>
      <c r="E2" s="56" t="s">
        <v>15</v>
      </c>
      <c r="F2" s="57" t="s">
        <v>16</v>
      </c>
    </row>
    <row r="3" spans="1:6" s="20" customFormat="1">
      <c r="A3" s="21"/>
      <c r="B3" s="22"/>
      <c r="C3" s="23"/>
      <c r="D3" s="24"/>
      <c r="E3" s="25"/>
      <c r="F3" s="26"/>
    </row>
    <row r="4" spans="1:6" s="20" customFormat="1">
      <c r="A4" s="27" t="s">
        <v>5</v>
      </c>
      <c r="B4" s="28" t="s">
        <v>18</v>
      </c>
      <c r="C4" s="29"/>
      <c r="D4" s="30"/>
      <c r="E4" s="31"/>
      <c r="F4" s="32"/>
    </row>
    <row r="5" spans="1:6" s="20" customFormat="1">
      <c r="A5" s="33"/>
      <c r="B5" s="34"/>
      <c r="C5" s="35"/>
      <c r="D5" s="36"/>
      <c r="E5" s="37"/>
      <c r="F5" s="38"/>
    </row>
    <row r="6" spans="1:6" s="20" customFormat="1">
      <c r="A6" s="33" t="s">
        <v>2</v>
      </c>
      <c r="B6" s="39" t="s">
        <v>23</v>
      </c>
      <c r="C6" s="35"/>
      <c r="D6" s="36"/>
      <c r="E6" s="37"/>
      <c r="F6" s="38"/>
    </row>
    <row r="7" spans="1:6" s="20" customFormat="1" ht="75.75" customHeight="1">
      <c r="A7" s="33"/>
      <c r="B7" s="34" t="s">
        <v>61</v>
      </c>
      <c r="C7" s="35"/>
      <c r="D7" s="36"/>
      <c r="E7" s="37"/>
      <c r="F7" s="38"/>
    </row>
    <row r="8" spans="1:6" s="20" customFormat="1">
      <c r="A8" s="33"/>
      <c r="B8" s="34" t="s">
        <v>24</v>
      </c>
      <c r="C8" s="35" t="s">
        <v>9</v>
      </c>
      <c r="D8" s="36">
        <v>110</v>
      </c>
      <c r="E8" s="37"/>
      <c r="F8" s="40">
        <f>D8*E8</f>
        <v>0</v>
      </c>
    </row>
    <row r="9" spans="1:6" s="20" customFormat="1">
      <c r="A9" s="33"/>
      <c r="B9" s="34"/>
      <c r="C9" s="35"/>
      <c r="D9" s="36"/>
      <c r="E9" s="37"/>
      <c r="F9" s="40"/>
    </row>
    <row r="10" spans="1:6" s="20" customFormat="1">
      <c r="A10" s="33" t="s">
        <v>3</v>
      </c>
      <c r="B10" s="58" t="s">
        <v>25</v>
      </c>
      <c r="C10" s="35"/>
      <c r="D10" s="59"/>
      <c r="E10" s="60"/>
      <c r="F10" s="40"/>
    </row>
    <row r="11" spans="1:6" s="20" customFormat="1" ht="60">
      <c r="A11" s="61"/>
      <c r="B11" s="34" t="s">
        <v>62</v>
      </c>
      <c r="C11" s="35"/>
      <c r="D11" s="59"/>
      <c r="E11" s="60"/>
      <c r="F11" s="62"/>
    </row>
    <row r="12" spans="1:6" s="20" customFormat="1">
      <c r="A12" s="61"/>
      <c r="B12" s="63" t="s">
        <v>24</v>
      </c>
      <c r="C12" s="35" t="s">
        <v>9</v>
      </c>
      <c r="D12" s="59">
        <v>50</v>
      </c>
      <c r="E12" s="60"/>
      <c r="F12" s="62">
        <f t="shared" ref="F12" si="0">D12*E12</f>
        <v>0</v>
      </c>
    </row>
    <row r="13" spans="1:6" s="20" customFormat="1">
      <c r="A13" s="61"/>
      <c r="B13" s="63"/>
      <c r="C13" s="35"/>
      <c r="D13" s="59"/>
      <c r="E13" s="60"/>
      <c r="F13" s="62"/>
    </row>
    <row r="14" spans="1:6" s="70" customFormat="1">
      <c r="A14" s="33" t="s">
        <v>7</v>
      </c>
      <c r="B14" s="58" t="s">
        <v>65</v>
      </c>
      <c r="C14" s="66"/>
      <c r="D14" s="67"/>
      <c r="E14" s="68"/>
      <c r="F14" s="69"/>
    </row>
    <row r="15" spans="1:6" s="20" customFormat="1" ht="60">
      <c r="A15" s="61"/>
      <c r="B15" s="63" t="s">
        <v>64</v>
      </c>
      <c r="C15" s="64"/>
      <c r="D15" s="43"/>
      <c r="E15" s="71"/>
      <c r="F15" s="62"/>
    </row>
    <row r="16" spans="1:6" s="20" customFormat="1">
      <c r="A16" s="61"/>
      <c r="B16" s="63" t="s">
        <v>24</v>
      </c>
      <c r="C16" s="64" t="s">
        <v>9</v>
      </c>
      <c r="D16" s="43">
        <f>4*2.6*2</f>
        <v>20.8</v>
      </c>
      <c r="E16" s="71"/>
      <c r="F16" s="62">
        <f t="shared" ref="F16" si="1">D16*E16</f>
        <v>0</v>
      </c>
    </row>
    <row r="17" spans="1:6" s="20" customFormat="1">
      <c r="A17" s="61"/>
      <c r="B17" s="63"/>
      <c r="C17" s="64"/>
      <c r="D17" s="43"/>
      <c r="E17" s="71"/>
      <c r="F17" s="62"/>
    </row>
    <row r="18" spans="1:6" s="84" customFormat="1">
      <c r="A18" s="80" t="s">
        <v>72</v>
      </c>
      <c r="B18" s="81" t="s">
        <v>71</v>
      </c>
      <c r="C18" s="82"/>
      <c r="D18" s="83"/>
      <c r="E18" s="24"/>
      <c r="F18" s="24"/>
    </row>
    <row r="19" spans="1:6" s="76" customFormat="1" ht="45">
      <c r="A19" s="72"/>
      <c r="B19" s="73" t="s">
        <v>68</v>
      </c>
      <c r="C19" s="74"/>
      <c r="D19" s="75"/>
      <c r="E19" s="36"/>
      <c r="F19" s="36"/>
    </row>
    <row r="20" spans="1:6" s="76" customFormat="1">
      <c r="A20" s="77"/>
      <c r="B20" s="73" t="s">
        <v>69</v>
      </c>
      <c r="C20" s="78" t="s">
        <v>70</v>
      </c>
      <c r="D20" s="79">
        <v>10.4</v>
      </c>
      <c r="E20" s="59"/>
      <c r="F20" s="36">
        <f>D20*E20</f>
        <v>0</v>
      </c>
    </row>
    <row r="21" spans="1:6" s="20" customFormat="1">
      <c r="A21" s="61"/>
      <c r="B21" s="65"/>
      <c r="C21" s="64"/>
      <c r="D21" s="43"/>
      <c r="E21" s="71"/>
      <c r="F21" s="62"/>
    </row>
    <row r="22" spans="1:6" s="20" customFormat="1">
      <c r="A22" s="33" t="s">
        <v>73</v>
      </c>
      <c r="B22" s="58" t="s">
        <v>26</v>
      </c>
      <c r="C22" s="35"/>
      <c r="D22" s="59"/>
      <c r="E22" s="60"/>
      <c r="F22" s="40"/>
    </row>
    <row r="23" spans="1:6" s="20" customFormat="1" ht="60">
      <c r="A23" s="61"/>
      <c r="B23" s="34" t="s">
        <v>63</v>
      </c>
      <c r="C23" s="35"/>
      <c r="D23" s="59"/>
      <c r="E23" s="60"/>
      <c r="F23" s="62"/>
    </row>
    <row r="24" spans="1:6" s="20" customFormat="1">
      <c r="A24" s="61"/>
      <c r="B24" s="63" t="s">
        <v>24</v>
      </c>
      <c r="C24" s="35" t="s">
        <v>9</v>
      </c>
      <c r="D24" s="59">
        <v>51</v>
      </c>
      <c r="E24" s="60"/>
      <c r="F24" s="62">
        <f t="shared" ref="F24" si="2">D24*E24</f>
        <v>0</v>
      </c>
    </row>
    <row r="25" spans="1:6" s="20" customFormat="1">
      <c r="A25" s="61"/>
      <c r="B25" s="63"/>
      <c r="C25" s="35"/>
      <c r="D25" s="59"/>
      <c r="E25" s="60"/>
      <c r="F25" s="62"/>
    </row>
    <row r="26" spans="1:6" s="70" customFormat="1">
      <c r="A26" s="33" t="s">
        <v>74</v>
      </c>
      <c r="B26" s="58" t="s">
        <v>67</v>
      </c>
      <c r="C26" s="66"/>
      <c r="D26" s="67"/>
      <c r="E26" s="68"/>
      <c r="F26" s="69"/>
    </row>
    <row r="27" spans="1:6" s="20" customFormat="1" ht="150">
      <c r="A27" s="61"/>
      <c r="B27" s="63" t="s">
        <v>66</v>
      </c>
      <c r="C27" s="64" t="s">
        <v>9</v>
      </c>
      <c r="D27" s="43">
        <v>20</v>
      </c>
      <c r="E27" s="43"/>
      <c r="F27" s="62">
        <f t="shared" ref="F27" si="3">D27*E27</f>
        <v>0</v>
      </c>
    </row>
    <row r="28" spans="1:6" s="20" customFormat="1" ht="15.75" thickBot="1">
      <c r="A28" s="61"/>
      <c r="B28" s="63"/>
      <c r="C28" s="35"/>
      <c r="D28" s="59"/>
      <c r="E28" s="60"/>
      <c r="F28" s="62"/>
    </row>
    <row r="29" spans="1:6" s="20" customFormat="1" ht="15.75" thickBot="1">
      <c r="A29" s="47" t="s">
        <v>5</v>
      </c>
      <c r="B29" s="48" t="s">
        <v>22</v>
      </c>
      <c r="C29" s="49"/>
      <c r="D29" s="50"/>
      <c r="E29" s="51"/>
      <c r="F29" s="52">
        <f>SUM(F5:F28)</f>
        <v>0</v>
      </c>
    </row>
    <row r="30" spans="1:6">
      <c r="A30" s="4"/>
      <c r="B30" s="5"/>
      <c r="C30" s="6"/>
      <c r="D30" s="2"/>
      <c r="E30" s="3"/>
      <c r="F30" s="7"/>
    </row>
  </sheetData>
  <phoneticPr fontId="15" type="noConversion"/>
  <pageMargins left="0.9055118110236221" right="0.51181102362204722" top="0.74803149606299213" bottom="0.74803149606299213" header="0.31496062992125984" footer="0.31496062992125984"/>
  <pageSetup paperSize="9" scale="94" fitToWidth="0" fitToHeight="0" orientation="portrait" r:id="rId1"/>
  <headerFooter>
    <oddFooter>&amp;C&amp;P/&amp;N</oddFooter>
  </headerFooter>
  <rowBreaks count="1" manualBreakCount="1">
    <brk id="2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view="pageBreakPreview" zoomScaleNormal="100" zoomScaleSheetLayoutView="100" workbookViewId="0">
      <selection activeCell="B7" sqref="B7"/>
    </sheetView>
  </sheetViews>
  <sheetFormatPr defaultColWidth="9.28515625" defaultRowHeight="15"/>
  <cols>
    <col min="1" max="1" width="5.7109375" style="8" customWidth="1"/>
    <col min="2" max="2" width="42.7109375" style="9" customWidth="1"/>
    <col min="3" max="3" width="8.28515625" style="10" customWidth="1"/>
    <col min="4" max="4" width="8.7109375" style="11" customWidth="1"/>
    <col min="5" max="5" width="8.7109375" style="12" customWidth="1"/>
    <col min="6" max="6" width="17.5703125" style="13" customWidth="1"/>
    <col min="7" max="12" width="9.28515625" style="1" customWidth="1"/>
    <col min="13" max="16384" width="9.28515625" style="1"/>
  </cols>
  <sheetData>
    <row r="1" spans="1:6" s="19" customFormat="1">
      <c r="A1" s="17"/>
      <c r="B1" s="18"/>
      <c r="C1" s="18"/>
      <c r="D1" s="18"/>
      <c r="E1" s="18"/>
      <c r="F1" s="18"/>
    </row>
    <row r="2" spans="1:6" s="85" customFormat="1" ht="25.5">
      <c r="A2" s="56" t="s">
        <v>11</v>
      </c>
      <c r="B2" s="57" t="s">
        <v>12</v>
      </c>
      <c r="C2" s="56" t="s">
        <v>13</v>
      </c>
      <c r="D2" s="57" t="s">
        <v>14</v>
      </c>
      <c r="E2" s="56" t="s">
        <v>15</v>
      </c>
      <c r="F2" s="57" t="s">
        <v>16</v>
      </c>
    </row>
    <row r="3" spans="1:6" s="20" customFormat="1">
      <c r="A3" s="21"/>
      <c r="B3" s="22"/>
      <c r="C3" s="23"/>
      <c r="D3" s="24"/>
      <c r="E3" s="25"/>
      <c r="F3" s="26"/>
    </row>
    <row r="4" spans="1:6" s="20" customFormat="1">
      <c r="A4" s="27" t="s">
        <v>6</v>
      </c>
      <c r="B4" s="28" t="s">
        <v>83</v>
      </c>
      <c r="C4" s="29"/>
      <c r="D4" s="30"/>
      <c r="E4" s="31"/>
      <c r="F4" s="32"/>
    </row>
    <row r="5" spans="1:6" s="20" customFormat="1">
      <c r="A5" s="33"/>
      <c r="B5" s="34"/>
      <c r="C5" s="35"/>
      <c r="D5" s="36"/>
      <c r="E5" s="37"/>
      <c r="F5" s="38"/>
    </row>
    <row r="6" spans="1:6" s="20" customFormat="1">
      <c r="A6" s="33" t="s">
        <v>2</v>
      </c>
      <c r="B6" s="39" t="s">
        <v>87</v>
      </c>
      <c r="C6" s="35"/>
      <c r="D6" s="36"/>
      <c r="E6" s="37"/>
      <c r="F6" s="38"/>
    </row>
    <row r="7" spans="1:6" s="20" customFormat="1" ht="165">
      <c r="A7" s="33"/>
      <c r="B7" s="34" t="s">
        <v>99</v>
      </c>
      <c r="C7" s="35"/>
      <c r="D7" s="36"/>
      <c r="E7" s="37"/>
      <c r="F7" s="38"/>
    </row>
    <row r="8" spans="1:6" s="20" customFormat="1">
      <c r="A8" s="33"/>
      <c r="B8" s="34" t="s">
        <v>81</v>
      </c>
      <c r="C8" s="35" t="s">
        <v>10</v>
      </c>
      <c r="D8" s="36">
        <v>1</v>
      </c>
      <c r="E8" s="37"/>
      <c r="F8" s="40">
        <f t="shared" ref="F8" si="0">D8*E8</f>
        <v>0</v>
      </c>
    </row>
    <row r="9" spans="1:6" s="20" customFormat="1" ht="15.75" thickBot="1">
      <c r="A9" s="61"/>
      <c r="B9" s="63"/>
      <c r="C9" s="35"/>
      <c r="D9" s="59"/>
      <c r="E9" s="60"/>
      <c r="F9" s="62"/>
    </row>
    <row r="10" spans="1:6" s="20" customFormat="1" ht="16.5" customHeight="1" thickBot="1">
      <c r="A10" s="47" t="s">
        <v>6</v>
      </c>
      <c r="B10" s="28" t="s">
        <v>84</v>
      </c>
      <c r="C10" s="49"/>
      <c r="D10" s="50"/>
      <c r="E10" s="51"/>
      <c r="F10" s="52">
        <f>SUM(F5:F8)</f>
        <v>0</v>
      </c>
    </row>
    <row r="11" spans="1:6">
      <c r="A11" s="4"/>
      <c r="B11" s="5"/>
      <c r="C11" s="6"/>
      <c r="D11" s="2"/>
      <c r="E11" s="3"/>
      <c r="F11" s="7"/>
    </row>
  </sheetData>
  <pageMargins left="0.9055118110236221" right="0.51181102362204722" top="0.74803149606299213" bottom="0.74803149606299213" header="0.31496062992125984" footer="0.31496062992125984"/>
  <pageSetup paperSize="9" scale="94" fitToWidth="0" fitToHeight="0" orientation="portrait" r:id="rId1"/>
  <headerFooter>
    <oddFooter>&amp;C&amp;P/&amp;N</oddFooter>
  </headerFooter>
  <rowBreaks count="1" manualBreakCount="1">
    <brk id="1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view="pageBreakPreview" topLeftCell="A19" zoomScaleNormal="100" zoomScaleSheetLayoutView="100" workbookViewId="0">
      <selection activeCell="B27" sqref="B27"/>
    </sheetView>
  </sheetViews>
  <sheetFormatPr defaultColWidth="9.28515625" defaultRowHeight="15"/>
  <cols>
    <col min="1" max="1" width="5.7109375" style="8" customWidth="1"/>
    <col min="2" max="2" width="42.7109375" style="9" customWidth="1"/>
    <col min="3" max="3" width="8.28515625" style="10" customWidth="1"/>
    <col min="4" max="4" width="8.7109375" style="11" customWidth="1"/>
    <col min="5" max="5" width="8.7109375" style="12" customWidth="1"/>
    <col min="6" max="6" width="17.5703125" style="13" customWidth="1"/>
    <col min="7" max="12" width="9.28515625" style="1" customWidth="1"/>
    <col min="13" max="16384" width="9.28515625" style="1"/>
  </cols>
  <sheetData>
    <row r="1" spans="1:6" s="19" customFormat="1">
      <c r="A1" s="17"/>
      <c r="B1" s="18"/>
      <c r="C1" s="18"/>
      <c r="D1" s="18"/>
      <c r="E1" s="18"/>
      <c r="F1" s="18"/>
    </row>
    <row r="2" spans="1:6" s="85" customFormat="1" ht="25.5">
      <c r="A2" s="56" t="s">
        <v>11</v>
      </c>
      <c r="B2" s="57" t="s">
        <v>12</v>
      </c>
      <c r="C2" s="56" t="s">
        <v>13</v>
      </c>
      <c r="D2" s="57" t="s">
        <v>14</v>
      </c>
      <c r="E2" s="56" t="s">
        <v>15</v>
      </c>
      <c r="F2" s="57" t="s">
        <v>16</v>
      </c>
    </row>
    <row r="3" spans="1:6" s="20" customFormat="1">
      <c r="A3" s="21"/>
      <c r="B3" s="22"/>
      <c r="C3" s="23"/>
      <c r="D3" s="24"/>
      <c r="E3" s="25"/>
      <c r="F3" s="26"/>
    </row>
    <row r="4" spans="1:6" s="20" customFormat="1">
      <c r="A4" s="27" t="s">
        <v>85</v>
      </c>
      <c r="B4" s="28" t="s">
        <v>27</v>
      </c>
      <c r="C4" s="29"/>
      <c r="D4" s="30"/>
      <c r="E4" s="31"/>
      <c r="F4" s="32"/>
    </row>
    <row r="5" spans="1:6" s="20" customFormat="1">
      <c r="A5" s="33"/>
      <c r="B5" s="34"/>
      <c r="C5" s="35"/>
      <c r="D5" s="36"/>
      <c r="E5" s="37"/>
      <c r="F5" s="38"/>
    </row>
    <row r="6" spans="1:6" s="20" customFormat="1">
      <c r="A6" s="33" t="s">
        <v>2</v>
      </c>
      <c r="B6" s="39" t="s">
        <v>40</v>
      </c>
      <c r="C6" s="35"/>
      <c r="D6" s="36"/>
      <c r="E6" s="37"/>
      <c r="F6" s="38"/>
    </row>
    <row r="7" spans="1:6" s="20" customFormat="1" ht="75">
      <c r="A7" s="33"/>
      <c r="B7" s="34" t="s">
        <v>29</v>
      </c>
      <c r="C7" s="35"/>
      <c r="D7" s="36"/>
      <c r="E7" s="37"/>
      <c r="F7" s="38"/>
    </row>
    <row r="8" spans="1:6" s="20" customFormat="1">
      <c r="A8" s="33"/>
      <c r="B8" s="34" t="s">
        <v>76</v>
      </c>
      <c r="C8" s="35" t="s">
        <v>4</v>
      </c>
      <c r="D8" s="36">
        <v>710</v>
      </c>
      <c r="E8" s="37"/>
      <c r="F8" s="40">
        <f t="shared" ref="F8:F9" si="0">D8*E8</f>
        <v>0</v>
      </c>
    </row>
    <row r="9" spans="1:6" s="20" customFormat="1">
      <c r="A9" s="33"/>
      <c r="B9" s="34" t="s">
        <v>77</v>
      </c>
      <c r="C9" s="35" t="s">
        <v>4</v>
      </c>
      <c r="D9" s="36">
        <v>400</v>
      </c>
      <c r="E9" s="37"/>
      <c r="F9" s="40">
        <f t="shared" si="0"/>
        <v>0</v>
      </c>
    </row>
    <row r="10" spans="1:6" s="20" customFormat="1">
      <c r="A10" s="33"/>
      <c r="B10" s="34" t="s">
        <v>78</v>
      </c>
      <c r="C10" s="35" t="s">
        <v>4</v>
      </c>
      <c r="D10" s="36">
        <v>24</v>
      </c>
      <c r="E10" s="37"/>
      <c r="F10" s="40">
        <f>D10*E10</f>
        <v>0</v>
      </c>
    </row>
    <row r="11" spans="1:6" s="20" customFormat="1">
      <c r="A11" s="33"/>
      <c r="B11" s="34" t="s">
        <v>30</v>
      </c>
      <c r="C11" s="35" t="s">
        <v>10</v>
      </c>
      <c r="D11" s="36">
        <v>1</v>
      </c>
      <c r="E11" s="37"/>
      <c r="F11" s="40">
        <f>D11*E11</f>
        <v>0</v>
      </c>
    </row>
    <row r="12" spans="1:6" s="20" customFormat="1">
      <c r="A12" s="33"/>
      <c r="B12" s="34"/>
      <c r="C12" s="35"/>
      <c r="D12" s="36"/>
      <c r="E12" s="37"/>
      <c r="F12" s="40"/>
    </row>
    <row r="13" spans="1:6" s="20" customFormat="1">
      <c r="A13" s="33" t="s">
        <v>3</v>
      </c>
      <c r="B13" s="58" t="s">
        <v>31</v>
      </c>
      <c r="C13" s="35"/>
      <c r="D13" s="59"/>
      <c r="E13" s="60"/>
      <c r="F13" s="40"/>
    </row>
    <row r="14" spans="1:6" s="20" customFormat="1" ht="60">
      <c r="A14" s="61"/>
      <c r="B14" s="34" t="s">
        <v>32</v>
      </c>
      <c r="C14" s="35"/>
      <c r="D14" s="59"/>
      <c r="E14" s="60"/>
      <c r="F14" s="62"/>
    </row>
    <row r="15" spans="1:6" s="20" customFormat="1">
      <c r="A15" s="61"/>
      <c r="B15" s="63" t="s">
        <v>33</v>
      </c>
      <c r="C15" s="35" t="s">
        <v>8</v>
      </c>
      <c r="D15" s="59">
        <v>13</v>
      </c>
      <c r="E15" s="60"/>
      <c r="F15" s="62">
        <f t="shared" ref="F15:F19" si="1">D15*E15</f>
        <v>0</v>
      </c>
    </row>
    <row r="16" spans="1:6" s="20" customFormat="1">
      <c r="A16" s="61"/>
      <c r="B16" s="63" t="s">
        <v>34</v>
      </c>
      <c r="C16" s="35" t="s">
        <v>8</v>
      </c>
      <c r="D16" s="59">
        <v>13</v>
      </c>
      <c r="E16" s="60"/>
      <c r="F16" s="62">
        <f t="shared" si="1"/>
        <v>0</v>
      </c>
    </row>
    <row r="17" spans="1:6" s="20" customFormat="1">
      <c r="A17" s="61"/>
      <c r="B17" s="63" t="s">
        <v>35</v>
      </c>
      <c r="C17" s="35" t="s">
        <v>8</v>
      </c>
      <c r="D17" s="59">
        <v>1</v>
      </c>
      <c r="E17" s="60"/>
      <c r="F17" s="62">
        <f t="shared" si="1"/>
        <v>0</v>
      </c>
    </row>
    <row r="18" spans="1:6" s="20" customFormat="1">
      <c r="A18" s="61"/>
      <c r="B18" s="63" t="s">
        <v>36</v>
      </c>
      <c r="C18" s="35" t="s">
        <v>8</v>
      </c>
      <c r="D18" s="59">
        <v>7</v>
      </c>
      <c r="E18" s="60"/>
      <c r="F18" s="62">
        <f t="shared" si="1"/>
        <v>0</v>
      </c>
    </row>
    <row r="19" spans="1:6" s="20" customFormat="1">
      <c r="A19" s="61"/>
      <c r="B19" s="63" t="s">
        <v>37</v>
      </c>
      <c r="C19" s="35" t="s">
        <v>10</v>
      </c>
      <c r="D19" s="59">
        <v>1</v>
      </c>
      <c r="E19" s="60"/>
      <c r="F19" s="62">
        <f t="shared" si="1"/>
        <v>0</v>
      </c>
    </row>
    <row r="20" spans="1:6" s="20" customFormat="1">
      <c r="A20" s="61"/>
      <c r="B20" s="63"/>
      <c r="C20" s="35"/>
      <c r="D20" s="59"/>
      <c r="E20" s="60"/>
      <c r="F20" s="62"/>
    </row>
    <row r="21" spans="1:6" s="70" customFormat="1" ht="30">
      <c r="A21" s="33" t="s">
        <v>7</v>
      </c>
      <c r="B21" s="58" t="s">
        <v>79</v>
      </c>
      <c r="C21" s="66"/>
      <c r="D21" s="67"/>
      <c r="E21" s="68"/>
      <c r="F21" s="69"/>
    </row>
    <row r="22" spans="1:6" s="20" customFormat="1" ht="75">
      <c r="A22" s="61"/>
      <c r="B22" s="63" t="s">
        <v>80</v>
      </c>
      <c r="C22" s="35"/>
      <c r="D22" s="59"/>
      <c r="E22" s="60"/>
      <c r="F22" s="62"/>
    </row>
    <row r="23" spans="1:6" s="20" customFormat="1">
      <c r="A23" s="61"/>
      <c r="B23" s="63" t="s">
        <v>88</v>
      </c>
      <c r="C23" s="35" t="s">
        <v>10</v>
      </c>
      <c r="D23" s="59">
        <v>1</v>
      </c>
      <c r="E23" s="60"/>
      <c r="F23" s="62">
        <f t="shared" ref="F23" si="2">D23*E23</f>
        <v>0</v>
      </c>
    </row>
    <row r="24" spans="1:6" s="20" customFormat="1">
      <c r="A24" s="61"/>
      <c r="B24" s="63"/>
      <c r="C24" s="35"/>
      <c r="D24" s="59"/>
      <c r="E24" s="60"/>
      <c r="F24" s="62"/>
    </row>
    <row r="25" spans="1:6" s="70" customFormat="1" ht="30">
      <c r="A25" s="33" t="s">
        <v>52</v>
      </c>
      <c r="B25" s="58" t="s">
        <v>82</v>
      </c>
      <c r="C25" s="66"/>
      <c r="D25" s="67"/>
      <c r="E25" s="68"/>
      <c r="F25" s="69"/>
    </row>
    <row r="26" spans="1:6" s="20" customFormat="1" ht="120">
      <c r="A26" s="61"/>
      <c r="B26" s="116" t="s">
        <v>101</v>
      </c>
      <c r="C26" s="35"/>
      <c r="D26" s="59"/>
      <c r="E26" s="60"/>
      <c r="F26" s="62"/>
    </row>
    <row r="27" spans="1:6" s="20" customFormat="1">
      <c r="A27" s="61"/>
      <c r="B27" s="63" t="s">
        <v>81</v>
      </c>
      <c r="C27" s="35" t="s">
        <v>10</v>
      </c>
      <c r="D27" s="59">
        <v>1</v>
      </c>
      <c r="E27" s="60"/>
      <c r="F27" s="62">
        <f t="shared" ref="F27" si="3">D27*E27</f>
        <v>0</v>
      </c>
    </row>
    <row r="28" spans="1:6" s="20" customFormat="1" ht="15.75" thickBot="1">
      <c r="A28" s="61"/>
      <c r="B28" s="63"/>
      <c r="C28" s="35"/>
      <c r="D28" s="59"/>
      <c r="E28" s="60"/>
      <c r="F28" s="62"/>
    </row>
    <row r="29" spans="1:6" s="20" customFormat="1" ht="16.5" customHeight="1" thickBot="1">
      <c r="A29" s="47" t="s">
        <v>85</v>
      </c>
      <c r="B29" s="48" t="s">
        <v>28</v>
      </c>
      <c r="C29" s="49"/>
      <c r="D29" s="50"/>
      <c r="E29" s="51"/>
      <c r="F29" s="52">
        <f>SUM(F5:F23)</f>
        <v>0</v>
      </c>
    </row>
    <row r="30" spans="1:6">
      <c r="A30" s="4"/>
      <c r="B30" s="5"/>
      <c r="C30" s="6"/>
      <c r="D30" s="2"/>
      <c r="E30" s="3"/>
      <c r="F30" s="7"/>
    </row>
  </sheetData>
  <phoneticPr fontId="15" type="noConversion"/>
  <pageMargins left="0.9055118110236221" right="0.51181102362204722" top="0.74803149606299213" bottom="0.74803149606299213" header="0.31496062992125984" footer="0.31496062992125984"/>
  <pageSetup paperSize="9" scale="94" fitToWidth="0" fitToHeight="0" orientation="portrait" r:id="rId1"/>
  <headerFooter>
    <oddFooter>&amp;C&amp;P/&amp;N</oddFooter>
  </headerFooter>
  <rowBreaks count="1" manualBreakCount="1">
    <brk id="2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view="pageBreakPreview" topLeftCell="A19" zoomScaleNormal="100" zoomScaleSheetLayoutView="100" workbookViewId="0">
      <selection activeCell="G13" sqref="G13"/>
    </sheetView>
  </sheetViews>
  <sheetFormatPr defaultColWidth="9.28515625" defaultRowHeight="15"/>
  <cols>
    <col min="1" max="1" width="5.7109375" style="8" customWidth="1"/>
    <col min="2" max="2" width="42.7109375" style="9" customWidth="1"/>
    <col min="3" max="3" width="8.28515625" style="10" customWidth="1"/>
    <col min="4" max="4" width="8.7109375" style="11" customWidth="1"/>
    <col min="5" max="5" width="8.7109375" style="12" customWidth="1"/>
    <col min="6" max="6" width="17.5703125" style="13" customWidth="1"/>
    <col min="7" max="12" width="9.28515625" style="1" customWidth="1"/>
    <col min="13" max="16384" width="9.28515625" style="1"/>
  </cols>
  <sheetData>
    <row r="1" spans="1:6" s="19" customFormat="1">
      <c r="A1" s="17"/>
      <c r="B1" s="18"/>
      <c r="C1" s="18"/>
      <c r="D1" s="18"/>
      <c r="E1" s="18"/>
      <c r="F1" s="18"/>
    </row>
    <row r="2" spans="1:6" s="85" customFormat="1" ht="25.5">
      <c r="A2" s="56" t="s">
        <v>11</v>
      </c>
      <c r="B2" s="57" t="s">
        <v>12</v>
      </c>
      <c r="C2" s="56" t="s">
        <v>13</v>
      </c>
      <c r="D2" s="57" t="s">
        <v>14</v>
      </c>
      <c r="E2" s="56" t="s">
        <v>15</v>
      </c>
      <c r="F2" s="57" t="s">
        <v>16</v>
      </c>
    </row>
    <row r="3" spans="1:6" s="20" customFormat="1">
      <c r="A3" s="21"/>
      <c r="B3" s="22"/>
      <c r="C3" s="23"/>
      <c r="D3" s="24"/>
      <c r="E3" s="25"/>
      <c r="F3" s="26"/>
    </row>
    <row r="4" spans="1:6" s="20" customFormat="1">
      <c r="A4" s="27" t="s">
        <v>86</v>
      </c>
      <c r="B4" s="28" t="s">
        <v>38</v>
      </c>
      <c r="C4" s="29"/>
      <c r="D4" s="30"/>
      <c r="E4" s="31"/>
      <c r="F4" s="32"/>
    </row>
    <row r="5" spans="1:6" s="20" customFormat="1">
      <c r="A5" s="33"/>
      <c r="B5" s="34"/>
      <c r="C5" s="35"/>
      <c r="D5" s="36"/>
      <c r="E5" s="37"/>
      <c r="F5" s="38"/>
    </row>
    <row r="6" spans="1:6" s="20" customFormat="1">
      <c r="A6" s="33" t="s">
        <v>2</v>
      </c>
      <c r="B6" s="39" t="s">
        <v>45</v>
      </c>
      <c r="C6" s="35"/>
      <c r="D6" s="36"/>
      <c r="E6" s="37"/>
      <c r="F6" s="38"/>
    </row>
    <row r="7" spans="1:6" s="20" customFormat="1" ht="60.75" customHeight="1">
      <c r="A7" s="33"/>
      <c r="B7" s="34" t="s">
        <v>41</v>
      </c>
      <c r="C7" s="35"/>
      <c r="D7" s="36"/>
      <c r="E7" s="37"/>
      <c r="F7" s="38"/>
    </row>
    <row r="8" spans="1:6" s="20" customFormat="1">
      <c r="A8" s="33"/>
      <c r="B8" s="34" t="s">
        <v>42</v>
      </c>
      <c r="C8" s="35" t="s">
        <v>4</v>
      </c>
      <c r="D8" s="36">
        <v>30</v>
      </c>
      <c r="E8" s="37"/>
      <c r="F8" s="40">
        <f t="shared" ref="F8:F9" si="0">D8*E8</f>
        <v>0</v>
      </c>
    </row>
    <row r="9" spans="1:6" s="20" customFormat="1">
      <c r="A9" s="33"/>
      <c r="B9" s="34" t="s">
        <v>43</v>
      </c>
      <c r="C9" s="35" t="s">
        <v>4</v>
      </c>
      <c r="D9" s="36">
        <v>250</v>
      </c>
      <c r="E9" s="37"/>
      <c r="F9" s="40">
        <f t="shared" si="0"/>
        <v>0</v>
      </c>
    </row>
    <row r="10" spans="1:6" s="20" customFormat="1">
      <c r="A10" s="33"/>
      <c r="B10" s="34"/>
      <c r="C10" s="35"/>
      <c r="D10" s="36"/>
      <c r="E10" s="37"/>
      <c r="F10" s="40"/>
    </row>
    <row r="11" spans="1:6" s="20" customFormat="1">
      <c r="A11" s="33" t="s">
        <v>3</v>
      </c>
      <c r="B11" s="58" t="s">
        <v>89</v>
      </c>
      <c r="C11" s="35"/>
      <c r="D11" s="59"/>
      <c r="E11" s="60"/>
      <c r="F11" s="40"/>
    </row>
    <row r="12" spans="1:6" s="20" customFormat="1" ht="135">
      <c r="A12" s="61"/>
      <c r="B12" s="34" t="s">
        <v>102</v>
      </c>
      <c r="C12" s="35"/>
      <c r="D12" s="59"/>
      <c r="E12" s="60"/>
      <c r="F12" s="62"/>
    </row>
    <row r="13" spans="1:6" s="20" customFormat="1" ht="180">
      <c r="A13" s="61" t="s">
        <v>90</v>
      </c>
      <c r="B13" s="63" t="s">
        <v>46</v>
      </c>
      <c r="C13" s="64" t="s">
        <v>8</v>
      </c>
      <c r="D13" s="43">
        <v>24</v>
      </c>
      <c r="E13" s="71"/>
      <c r="F13" s="62">
        <f t="shared" ref="F13:F19" si="1">D13*E13</f>
        <v>0</v>
      </c>
    </row>
    <row r="14" spans="1:6" s="20" customFormat="1" ht="105">
      <c r="A14" s="61" t="s">
        <v>91</v>
      </c>
      <c r="B14" s="63" t="s">
        <v>97</v>
      </c>
      <c r="C14" s="64" t="s">
        <v>8</v>
      </c>
      <c r="D14" s="43">
        <v>1</v>
      </c>
      <c r="E14" s="71"/>
      <c r="F14" s="62">
        <f t="shared" si="1"/>
        <v>0</v>
      </c>
    </row>
    <row r="15" spans="1:6" s="20" customFormat="1">
      <c r="A15" s="61" t="s">
        <v>92</v>
      </c>
      <c r="B15" s="63" t="s">
        <v>47</v>
      </c>
      <c r="C15" s="64" t="s">
        <v>8</v>
      </c>
      <c r="D15" s="43">
        <v>2</v>
      </c>
      <c r="E15" s="71"/>
      <c r="F15" s="62">
        <f t="shared" si="1"/>
        <v>0</v>
      </c>
    </row>
    <row r="16" spans="1:6" s="20" customFormat="1">
      <c r="A16" s="61" t="s">
        <v>93</v>
      </c>
      <c r="B16" s="63" t="s">
        <v>48</v>
      </c>
      <c r="C16" s="64" t="s">
        <v>8</v>
      </c>
      <c r="D16" s="43">
        <v>1</v>
      </c>
      <c r="E16" s="71"/>
      <c r="F16" s="62">
        <f t="shared" si="1"/>
        <v>0</v>
      </c>
    </row>
    <row r="17" spans="1:6" s="20" customFormat="1">
      <c r="A17" s="61" t="s">
        <v>94</v>
      </c>
      <c r="B17" s="63" t="s">
        <v>49</v>
      </c>
      <c r="C17" s="64" t="s">
        <v>8</v>
      </c>
      <c r="D17" s="43">
        <v>1</v>
      </c>
      <c r="E17" s="71"/>
      <c r="F17" s="62">
        <f t="shared" si="1"/>
        <v>0</v>
      </c>
    </row>
    <row r="18" spans="1:6" s="20" customFormat="1">
      <c r="A18" s="61" t="s">
        <v>95</v>
      </c>
      <c r="B18" s="63" t="s">
        <v>50</v>
      </c>
      <c r="C18" s="64" t="s">
        <v>8</v>
      </c>
      <c r="D18" s="43">
        <v>26</v>
      </c>
      <c r="E18" s="71"/>
      <c r="F18" s="62">
        <f t="shared" si="1"/>
        <v>0</v>
      </c>
    </row>
    <row r="19" spans="1:6" s="20" customFormat="1" ht="30">
      <c r="A19" s="61" t="s">
        <v>96</v>
      </c>
      <c r="B19" s="63" t="s">
        <v>51</v>
      </c>
      <c r="C19" s="64" t="s">
        <v>8</v>
      </c>
      <c r="D19" s="43">
        <v>13</v>
      </c>
      <c r="E19" s="71"/>
      <c r="F19" s="62">
        <f t="shared" si="1"/>
        <v>0</v>
      </c>
    </row>
    <row r="20" spans="1:6" s="20" customFormat="1">
      <c r="A20" s="61"/>
      <c r="B20" s="63"/>
      <c r="C20" s="64"/>
      <c r="D20" s="43"/>
      <c r="E20" s="71"/>
      <c r="F20" s="62"/>
    </row>
    <row r="21" spans="1:6" s="70" customFormat="1" ht="30">
      <c r="A21" s="33" t="s">
        <v>7</v>
      </c>
      <c r="B21" s="58" t="s">
        <v>79</v>
      </c>
      <c r="C21" s="66"/>
      <c r="D21" s="67"/>
      <c r="E21" s="68"/>
      <c r="F21" s="69"/>
    </row>
    <row r="22" spans="1:6" s="20" customFormat="1" ht="150">
      <c r="A22" s="61"/>
      <c r="B22" s="116" t="s">
        <v>100</v>
      </c>
      <c r="C22" s="35"/>
      <c r="D22" s="59"/>
      <c r="E22" s="60"/>
      <c r="F22" s="62"/>
    </row>
    <row r="23" spans="1:6" s="20" customFormat="1">
      <c r="A23" s="61"/>
      <c r="B23" s="63" t="s">
        <v>88</v>
      </c>
      <c r="C23" s="35" t="s">
        <v>10</v>
      </c>
      <c r="D23" s="59">
        <v>1</v>
      </c>
      <c r="E23" s="60"/>
      <c r="F23" s="62">
        <f t="shared" ref="F23" si="2">D23*E23</f>
        <v>0</v>
      </c>
    </row>
    <row r="24" spans="1:6" s="20" customFormat="1" ht="15.75" thickBot="1">
      <c r="A24" s="61"/>
      <c r="B24" s="63"/>
      <c r="C24" s="35"/>
      <c r="D24" s="59"/>
      <c r="E24" s="60"/>
      <c r="F24" s="62"/>
    </row>
    <row r="25" spans="1:6" s="20" customFormat="1" ht="15.75" thickBot="1">
      <c r="A25" s="47" t="s">
        <v>86</v>
      </c>
      <c r="B25" s="48" t="s">
        <v>39</v>
      </c>
      <c r="C25" s="49"/>
      <c r="D25" s="50"/>
      <c r="E25" s="51"/>
      <c r="F25" s="52">
        <f>SUM(F5:F24)</f>
        <v>0</v>
      </c>
    </row>
    <row r="26" spans="1:6">
      <c r="A26" s="4"/>
      <c r="B26" s="5"/>
      <c r="C26" s="6"/>
      <c r="D26" s="2"/>
      <c r="E26" s="3"/>
      <c r="F26" s="7"/>
    </row>
  </sheetData>
  <pageMargins left="0.9055118110236221" right="0.51181102362204722" top="0.74803149606299213" bottom="0.74803149606299213" header="0.31496062992125984" footer="0.31496062992125984"/>
  <pageSetup paperSize="9" scale="94" fitToWidth="0" fitToHeight="0" orientation="portrait" r:id="rId1"/>
  <headerFooter>
    <oddFooter>&amp;C&amp;P/&amp;N</oddFooter>
  </headerFooter>
  <rowBreaks count="1" manualBreakCount="1">
    <brk id="2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tabSelected="1" view="pageBreakPreview" zoomScaleNormal="100" zoomScaleSheetLayoutView="100" workbookViewId="0">
      <selection activeCell="B21" sqref="B21"/>
    </sheetView>
  </sheetViews>
  <sheetFormatPr defaultColWidth="9.28515625" defaultRowHeight="15"/>
  <cols>
    <col min="1" max="1" width="5.7109375" style="8" customWidth="1"/>
    <col min="2" max="2" width="42.7109375" style="9" customWidth="1"/>
    <col min="3" max="3" width="8.28515625" style="10" customWidth="1"/>
    <col min="4" max="4" width="8.7109375" style="11" customWidth="1"/>
    <col min="5" max="5" width="8.7109375" style="12" customWidth="1"/>
    <col min="6" max="6" width="17.5703125" style="13" customWidth="1"/>
    <col min="7" max="12" width="9.28515625" style="1" customWidth="1"/>
    <col min="13" max="16384" width="9.28515625" style="1"/>
  </cols>
  <sheetData>
    <row r="1" spans="1:6" s="20" customFormat="1">
      <c r="A1" s="33"/>
      <c r="B1" s="58"/>
      <c r="C1" s="87"/>
      <c r="D1" s="24"/>
      <c r="E1" s="25"/>
      <c r="F1" s="88"/>
    </row>
    <row r="2" spans="1:6" s="20" customFormat="1" ht="36" customHeight="1">
      <c r="A2" s="117" t="s">
        <v>17</v>
      </c>
      <c r="B2" s="117"/>
      <c r="C2" s="117"/>
      <c r="D2" s="117"/>
      <c r="E2" s="117"/>
      <c r="F2" s="117"/>
    </row>
    <row r="3" spans="1:6" s="20" customFormat="1">
      <c r="A3" s="89"/>
      <c r="B3" s="89"/>
      <c r="C3" s="90"/>
      <c r="D3" s="91"/>
      <c r="E3" s="89"/>
      <c r="F3" s="92"/>
    </row>
    <row r="4" spans="1:6" s="20" customFormat="1">
      <c r="A4" s="89" t="s">
        <v>75</v>
      </c>
      <c r="B4" s="93" t="s">
        <v>53</v>
      </c>
      <c r="C4" s="90"/>
      <c r="D4" s="91"/>
      <c r="E4" s="89"/>
      <c r="F4" s="94">
        <f>'1. PRIPREMNI'!F17</f>
        <v>0</v>
      </c>
    </row>
    <row r="5" spans="1:6" s="20" customFormat="1">
      <c r="A5" s="58" t="s">
        <v>5</v>
      </c>
      <c r="B5" s="63" t="s">
        <v>18</v>
      </c>
      <c r="C5" s="95"/>
      <c r="D5" s="96"/>
      <c r="E5" s="97"/>
      <c r="F5" s="94">
        <f>'2. ZEMLJANI'!F29</f>
        <v>0</v>
      </c>
    </row>
    <row r="6" spans="1:6" s="20" customFormat="1">
      <c r="A6" s="58" t="s">
        <v>6</v>
      </c>
      <c r="B6" s="63" t="s">
        <v>83</v>
      </c>
      <c r="C6" s="95"/>
      <c r="D6" s="96"/>
      <c r="E6" s="97"/>
      <c r="F6" s="94">
        <f>'3. AB'!F10</f>
        <v>0</v>
      </c>
    </row>
    <row r="7" spans="1:6" s="20" customFormat="1">
      <c r="A7" s="58" t="s">
        <v>85</v>
      </c>
      <c r="B7" s="63" t="s">
        <v>44</v>
      </c>
      <c r="C7" s="95"/>
      <c r="D7" s="96"/>
      <c r="E7" s="97"/>
      <c r="F7" s="94">
        <f>'4. VODOINSTALERSKI'!F29</f>
        <v>0</v>
      </c>
    </row>
    <row r="8" spans="1:6" s="20" customFormat="1">
      <c r="A8" s="58" t="s">
        <v>86</v>
      </c>
      <c r="B8" s="63" t="s">
        <v>38</v>
      </c>
      <c r="C8" s="95"/>
      <c r="D8" s="96"/>
      <c r="E8" s="97"/>
      <c r="F8" s="94">
        <f>'5. ELEKTROINSTALATERSKI'!F25</f>
        <v>0</v>
      </c>
    </row>
    <row r="9" spans="1:6" s="20" customFormat="1">
      <c r="A9" s="58"/>
      <c r="B9" s="63"/>
      <c r="C9" s="95"/>
      <c r="D9" s="96"/>
      <c r="E9" s="97"/>
      <c r="F9" s="98"/>
    </row>
    <row r="10" spans="1:6" s="20" customFormat="1">
      <c r="A10" s="99"/>
      <c r="B10" s="100" t="s">
        <v>19</v>
      </c>
      <c r="C10" s="101"/>
      <c r="D10" s="102"/>
      <c r="E10" s="103"/>
      <c r="F10" s="104">
        <f>SUM(F5:F9)</f>
        <v>0</v>
      </c>
    </row>
    <row r="11" spans="1:6" s="20" customFormat="1">
      <c r="A11" s="58"/>
    </row>
    <row r="12" spans="1:6" s="20" customFormat="1">
      <c r="A12" s="105"/>
      <c r="B12" s="106" t="s">
        <v>20</v>
      </c>
      <c r="C12" s="106"/>
      <c r="D12" s="106"/>
      <c r="E12" s="106"/>
      <c r="F12" s="107">
        <f>F10</f>
        <v>0</v>
      </c>
    </row>
    <row r="13" spans="1:6" s="20" customFormat="1">
      <c r="A13" s="105"/>
      <c r="B13" s="106" t="s">
        <v>1</v>
      </c>
      <c r="C13" s="106"/>
      <c r="D13" s="106"/>
      <c r="E13" s="106"/>
      <c r="F13" s="107">
        <f>F12*0.25</f>
        <v>0</v>
      </c>
    </row>
    <row r="14" spans="1:6">
      <c r="A14" s="14"/>
      <c r="B14" s="15" t="s">
        <v>21</v>
      </c>
      <c r="C14" s="15"/>
      <c r="D14" s="15"/>
      <c r="E14" s="15"/>
      <c r="F14" s="16">
        <f>F12+F13</f>
        <v>0</v>
      </c>
    </row>
    <row r="20" spans="2:2">
      <c r="B20" s="118" t="s">
        <v>103</v>
      </c>
    </row>
  </sheetData>
  <mergeCells count="1">
    <mergeCell ref="A2:F2"/>
  </mergeCells>
  <pageMargins left="0.9055118110236221" right="0.51181102362204722" top="0.74803149606299213" bottom="0.74803149606299213" header="0.31496062992125984" footer="0.31496062992125984"/>
  <pageSetup paperSize="9" scale="94" fitToWidth="0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11</vt:i4>
      </vt:variant>
    </vt:vector>
  </HeadingPairs>
  <TitlesOfParts>
    <vt:vector size="17" baseType="lpstr">
      <vt:lpstr>1. PRIPREMNI</vt:lpstr>
      <vt:lpstr>2. ZEMLJANI</vt:lpstr>
      <vt:lpstr>3. AB</vt:lpstr>
      <vt:lpstr>4. VODOINSTALERSKI</vt:lpstr>
      <vt:lpstr>5. ELEKTROINSTALATERSKI</vt:lpstr>
      <vt:lpstr>REKAPITULACIJA</vt:lpstr>
      <vt:lpstr>'1. PRIPREMNI'!Ispis_naslova</vt:lpstr>
      <vt:lpstr>'2. ZEMLJANI'!Ispis_naslova</vt:lpstr>
      <vt:lpstr>'3. AB'!Ispis_naslova</vt:lpstr>
      <vt:lpstr>'4. VODOINSTALERSKI'!Ispis_naslova</vt:lpstr>
      <vt:lpstr>'5. ELEKTROINSTALATERSKI'!Ispis_naslova</vt:lpstr>
      <vt:lpstr>'1. PRIPREMNI'!Podrucje_ispisa</vt:lpstr>
      <vt:lpstr>'2. ZEMLJANI'!Podrucje_ispisa</vt:lpstr>
      <vt:lpstr>'3. AB'!Podrucje_ispisa</vt:lpstr>
      <vt:lpstr>'4. VODOINSTALERSKI'!Podrucje_ispisa</vt:lpstr>
      <vt:lpstr>'5. ELEKTROINSTALATERSKI'!Podrucje_ispisa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</dc:creator>
  <cp:lastModifiedBy>Renata Žugaj</cp:lastModifiedBy>
  <cp:lastPrinted>2024-05-27T09:21:27Z</cp:lastPrinted>
  <dcterms:created xsi:type="dcterms:W3CDTF">2000-09-06T09:45:08Z</dcterms:created>
  <dcterms:modified xsi:type="dcterms:W3CDTF">2024-07-22T11:47:20Z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3D6C1BE0">
    <vt:lpwstr/>
  </property>
  <property fmtid="{D5CDD505-2E9C-101B-9397-08002B2CF9AE}" pid="24" name="IVID203110FD">
    <vt:lpwstr/>
  </property>
  <property fmtid="{D5CDD505-2E9C-101B-9397-08002B2CF9AE}" pid="25" name="IVID136511ED">
    <vt:lpwstr/>
  </property>
  <property fmtid="{D5CDD505-2E9C-101B-9397-08002B2CF9AE}" pid="26" name="IVID32771DE1">
    <vt:lpwstr/>
  </property>
  <property fmtid="{D5CDD505-2E9C-101B-9397-08002B2CF9AE}" pid="27" name="IVID34371500">
    <vt:lpwstr/>
  </property>
  <property fmtid="{D5CDD505-2E9C-101B-9397-08002B2CF9AE}" pid="28" name="IVID293611F2">
    <vt:lpwstr/>
  </property>
  <property fmtid="{D5CDD505-2E9C-101B-9397-08002B2CF9AE}" pid="29" name="IVID2F401400">
    <vt:lpwstr/>
  </property>
</Properties>
</file>